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" ContentType="image/t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User\YandexDisk\Документы\WKSF\Документы ВАГСК\Протоколы\2020\Белые Ночи\"/>
    </mc:Choice>
  </mc:AlternateContent>
  <bookViews>
    <workbookView xWindow="0" yWindow="0" windowWidth="38400" windowHeight="17730"/>
  </bookViews>
  <sheets>
    <sheet name="Протокол" sheetId="2" r:id="rId1"/>
  </sheets>
  <calcPr calcId="162913"/>
</workbook>
</file>

<file path=xl/calcChain.xml><?xml version="1.0" encoding="utf-8"?>
<calcChain xmlns="http://schemas.openxmlformats.org/spreadsheetml/2006/main">
  <c r="P37" i="2" l="1"/>
  <c r="P36" i="2"/>
  <c r="P35" i="2"/>
  <c r="P34" i="2"/>
  <c r="P20" i="2"/>
  <c r="P19" i="2"/>
  <c r="P21" i="2"/>
  <c r="P18" i="2"/>
  <c r="P22" i="2"/>
  <c r="P10" i="2"/>
  <c r="P9" i="2"/>
  <c r="O115" i="2"/>
  <c r="O114" i="2"/>
  <c r="O113" i="2"/>
  <c r="O107" i="2"/>
  <c r="N97" i="2"/>
  <c r="N90" i="2"/>
  <c r="N92" i="2"/>
  <c r="N98" i="2"/>
  <c r="N91" i="2"/>
  <c r="N93" i="2"/>
  <c r="N99" i="2"/>
  <c r="N100" i="2"/>
  <c r="N101" i="2"/>
</calcChain>
</file>

<file path=xl/sharedStrings.xml><?xml version="1.0" encoding="utf-8"?>
<sst xmlns="http://schemas.openxmlformats.org/spreadsheetml/2006/main" count="601" uniqueCount="224">
  <si>
    <t>2 этап Серии Гран При «Белые ночи»                                             по гиревому спорту среди клубов</t>
  </si>
  <si>
    <t xml:space="preserve"> 24-25 ноября  2020 , Санкт-Петербург, СК «Большой Куш»</t>
  </si>
  <si>
    <t>№</t>
  </si>
  <si>
    <t>Ф. И. О.</t>
  </si>
  <si>
    <t>Команда</t>
  </si>
  <si>
    <t>год рождения</t>
  </si>
  <si>
    <t>Разряд звание</t>
  </si>
  <si>
    <t>Личн.    Вес</t>
  </si>
  <si>
    <t>Весовая категория</t>
  </si>
  <si>
    <t>Вес гирь</t>
  </si>
  <si>
    <t>Количество гирь</t>
  </si>
  <si>
    <t>Время</t>
  </si>
  <si>
    <t xml:space="preserve">Результат </t>
  </si>
  <si>
    <t>Тренер</t>
  </si>
  <si>
    <t>мин.</t>
  </si>
  <si>
    <t>тол. Jerk</t>
  </si>
  <si>
    <t>рывок Snatch</t>
  </si>
  <si>
    <t>ДЦ</t>
  </si>
  <si>
    <t>Гиревое жонглирование обратный бросок</t>
  </si>
  <si>
    <t>Марафон, Marathon</t>
  </si>
  <si>
    <t>30 мин</t>
  </si>
  <si>
    <t>Мужчины</t>
  </si>
  <si>
    <t>Беклешов Александр</t>
  </si>
  <si>
    <t>Большой Куш</t>
  </si>
  <si>
    <t>1разряд</t>
  </si>
  <si>
    <t>78+</t>
  </si>
  <si>
    <t>16</t>
  </si>
  <si>
    <t>1</t>
  </si>
  <si>
    <t>30</t>
  </si>
  <si>
    <t>683</t>
  </si>
  <si>
    <t>Потапов Валерий</t>
  </si>
  <si>
    <t>-</t>
  </si>
  <si>
    <t>ПОДА</t>
  </si>
  <si>
    <t>384</t>
  </si>
  <si>
    <t>Рачинский С.А.</t>
  </si>
  <si>
    <t xml:space="preserve">Пилигузов Денис </t>
  </si>
  <si>
    <t>Клуб Александр Невский</t>
  </si>
  <si>
    <t>90,500</t>
  </si>
  <si>
    <t>24</t>
  </si>
  <si>
    <t>Горелов В.</t>
  </si>
  <si>
    <t>Серебряков Сергей</t>
  </si>
  <si>
    <t>2007</t>
  </si>
  <si>
    <t>52,000</t>
  </si>
  <si>
    <t>Сухоцкий Игорь</t>
  </si>
  <si>
    <t>Москва</t>
  </si>
  <si>
    <t>1 разряд</t>
  </si>
  <si>
    <t>12</t>
  </si>
  <si>
    <t>Бобров Дмитрий</t>
  </si>
  <si>
    <t>20</t>
  </si>
  <si>
    <t>Исаков Вячеслав</t>
  </si>
  <si>
    <t>КМС</t>
  </si>
  <si>
    <t>Синцов Леонид</t>
  </si>
  <si>
    <t>16+16</t>
  </si>
  <si>
    <t>2</t>
  </si>
  <si>
    <t>Рачинский Егор</t>
  </si>
  <si>
    <t>35,400</t>
  </si>
  <si>
    <t>63</t>
  </si>
  <si>
    <t>4</t>
  </si>
  <si>
    <t>Львов Сергей</t>
  </si>
  <si>
    <t>Id team</t>
  </si>
  <si>
    <t>78</t>
  </si>
  <si>
    <t>Симушин А.М.</t>
  </si>
  <si>
    <t xml:space="preserve">Трофимов Сергей </t>
  </si>
  <si>
    <t>МС</t>
  </si>
  <si>
    <t>76,500</t>
  </si>
  <si>
    <t>Павлов И.</t>
  </si>
  <si>
    <t>Чегорев Александр</t>
  </si>
  <si>
    <t>Ермолинский клуб Атлет Новгородская обл.</t>
  </si>
  <si>
    <t>92,300</t>
  </si>
  <si>
    <t>Никифоров Сергей</t>
  </si>
  <si>
    <t>Альфа велнесс</t>
  </si>
  <si>
    <t>84,950</t>
  </si>
  <si>
    <t>943</t>
  </si>
  <si>
    <t>1063</t>
  </si>
  <si>
    <t>Синцов Л.</t>
  </si>
  <si>
    <t>Харламов Даниил</t>
  </si>
  <si>
    <t>ВАС</t>
  </si>
  <si>
    <t>77,800</t>
  </si>
  <si>
    <t>Женщины</t>
  </si>
  <si>
    <t>Мельникова Александра</t>
  </si>
  <si>
    <t>59,000</t>
  </si>
  <si>
    <t>10</t>
  </si>
  <si>
    <t>Карпушенко Ульяна</t>
  </si>
  <si>
    <t>59,850</t>
  </si>
  <si>
    <t>Степанова Оксана</t>
  </si>
  <si>
    <t>МСМК</t>
  </si>
  <si>
    <t>64,850</t>
  </si>
  <si>
    <t>60 мин</t>
  </si>
  <si>
    <t>Гринько Анатолий</t>
  </si>
  <si>
    <t>77,350</t>
  </si>
  <si>
    <t>Шадрин Вячеслав</t>
  </si>
  <si>
    <t>Денисов Иван</t>
  </si>
  <si>
    <t>ЗМС</t>
  </si>
  <si>
    <t>Аскаров Артур</t>
  </si>
  <si>
    <t>Монолит</t>
  </si>
  <si>
    <t>730</t>
  </si>
  <si>
    <t>Романов И.А.</t>
  </si>
  <si>
    <t>Коваленко Дмитрий</t>
  </si>
  <si>
    <t>Можаров А.</t>
  </si>
  <si>
    <t>Длинный цикл</t>
  </si>
  <si>
    <t>Ф. И. О. (Name)</t>
  </si>
  <si>
    <t>Команда (Team)</t>
  </si>
  <si>
    <t>дата рождения</t>
  </si>
  <si>
    <t>разряд</t>
  </si>
  <si>
    <t xml:space="preserve">Вес </t>
  </si>
  <si>
    <t>вес гирь</t>
  </si>
  <si>
    <t>Результат                                                                      (Result)</t>
  </si>
  <si>
    <t>Колбенев Роман Юрьевич</t>
  </si>
  <si>
    <t>101,800</t>
  </si>
  <si>
    <t>Хвостов А.В.</t>
  </si>
  <si>
    <t>Бровдий Иван Семенович</t>
  </si>
  <si>
    <t>Лиски Воронежская обл/</t>
  </si>
  <si>
    <t>32</t>
  </si>
  <si>
    <t>Бровдий Иван Иванович</t>
  </si>
  <si>
    <t>26,400</t>
  </si>
  <si>
    <t>6</t>
  </si>
  <si>
    <t>105+</t>
  </si>
  <si>
    <t>28</t>
  </si>
  <si>
    <t>Попенков Виталий</t>
  </si>
  <si>
    <t>67,900</t>
  </si>
  <si>
    <t>Рачинский С.А. Денисов И.Н.</t>
  </si>
  <si>
    <t>Дорохов Петр</t>
  </si>
  <si>
    <t>73,800</t>
  </si>
  <si>
    <t>Никифоренко Сергей</t>
  </si>
  <si>
    <t>107,900</t>
  </si>
  <si>
    <t>Руднев С.Л.</t>
  </si>
  <si>
    <t>Брюханов Константин</t>
  </si>
  <si>
    <t>62,400</t>
  </si>
  <si>
    <t>Васильев Константин</t>
  </si>
  <si>
    <t>95,000</t>
  </si>
  <si>
    <t>95</t>
  </si>
  <si>
    <t>Денисов И.Н.</t>
  </si>
  <si>
    <t>Армейский рывок</t>
  </si>
  <si>
    <t>Спрт. Разряд (Sport Rank)</t>
  </si>
  <si>
    <t>Личный вес (Body Weight)</t>
  </si>
  <si>
    <t>Вес гири (KB Weight)</t>
  </si>
  <si>
    <t>Подпружников Алексей</t>
  </si>
  <si>
    <t>Тосно</t>
  </si>
  <si>
    <t>84,900</t>
  </si>
  <si>
    <t>Петров Д.</t>
  </si>
  <si>
    <t>Коноплёв Сергей</t>
  </si>
  <si>
    <t>Пожарные Москвы/ Пожарный ПСО №306</t>
  </si>
  <si>
    <t>92,650</t>
  </si>
  <si>
    <t>3</t>
  </si>
  <si>
    <t>Роман И.</t>
  </si>
  <si>
    <t>Шарапов Андрей</t>
  </si>
  <si>
    <t>71,900</t>
  </si>
  <si>
    <t>Виноградова Вероника</t>
  </si>
  <si>
    <t>47,500</t>
  </si>
  <si>
    <t>Виноградов М.</t>
  </si>
  <si>
    <t>Попов Иван</t>
  </si>
  <si>
    <t>113,500</t>
  </si>
  <si>
    <t>Мельников Андрей</t>
  </si>
  <si>
    <t xml:space="preserve"> -</t>
  </si>
  <si>
    <t>Подпружникова Маргарита</t>
  </si>
  <si>
    <t>2 юн</t>
  </si>
  <si>
    <t>52.700</t>
  </si>
  <si>
    <t>ЖИМ</t>
  </si>
  <si>
    <t>Чихачев Антон</t>
  </si>
  <si>
    <t>Двоеборье</t>
  </si>
  <si>
    <t>Вес гирь (KB Weight)</t>
  </si>
  <si>
    <t>Результат (Result)</t>
  </si>
  <si>
    <t>тол. (Jerk)</t>
  </si>
  <si>
    <t>рывок (Snatch)</t>
  </si>
  <si>
    <t>сумма</t>
  </si>
  <si>
    <t>Давыдов Антон</t>
  </si>
  <si>
    <t>5 мин</t>
  </si>
  <si>
    <t>Сидорин Валерий</t>
  </si>
  <si>
    <t>83,900</t>
  </si>
  <si>
    <t>1 мин</t>
  </si>
  <si>
    <t>Логинов В.</t>
  </si>
  <si>
    <t>Килин Владимир</t>
  </si>
  <si>
    <t>66,800</t>
  </si>
  <si>
    <t>Басай Святослав</t>
  </si>
  <si>
    <t>83,600</t>
  </si>
  <si>
    <t>Руднев С.Л., Хвостов А.В.</t>
  </si>
  <si>
    <t>Бондаренко Никита</t>
  </si>
  <si>
    <t>3 мин</t>
  </si>
  <si>
    <t>Сошников Никита</t>
  </si>
  <si>
    <t>79,600</t>
  </si>
  <si>
    <t>Эстафета</t>
  </si>
  <si>
    <t>Д.Ц. (LC)</t>
  </si>
  <si>
    <t>Бровдий Иван</t>
  </si>
  <si>
    <t>Троеборье</t>
  </si>
  <si>
    <t>Сумма</t>
  </si>
  <si>
    <t>Коугия Любовь</t>
  </si>
  <si>
    <t>Большой куш</t>
  </si>
  <si>
    <t>48,000</t>
  </si>
  <si>
    <t>39</t>
  </si>
  <si>
    <t>50</t>
  </si>
  <si>
    <t>Макаренко Дарья</t>
  </si>
  <si>
    <t>56,000</t>
  </si>
  <si>
    <t>55</t>
  </si>
  <si>
    <t>66</t>
  </si>
  <si>
    <t>Марковина Александра</t>
  </si>
  <si>
    <t xml:space="preserve">Секретарь соревнований </t>
  </si>
  <si>
    <t>Рачинская Е.И.</t>
  </si>
  <si>
    <t>Главный судья соревнований</t>
  </si>
  <si>
    <t>118,600</t>
  </si>
  <si>
    <t>96,000</t>
  </si>
  <si>
    <t>68,000</t>
  </si>
  <si>
    <t>92,150</t>
  </si>
  <si>
    <t>82,000</t>
  </si>
  <si>
    <t>107,950</t>
  </si>
  <si>
    <t>71,050</t>
  </si>
  <si>
    <t>94,150</t>
  </si>
  <si>
    <t>77,400</t>
  </si>
  <si>
    <t>75,000</t>
  </si>
  <si>
    <t>Денисов И.Н. Симушин А.М.</t>
  </si>
  <si>
    <t>Место</t>
  </si>
  <si>
    <t>Результат с коэф</t>
  </si>
  <si>
    <t>2515</t>
  </si>
  <si>
    <t>1098</t>
  </si>
  <si>
    <t>612</t>
  </si>
  <si>
    <t>Мужчины толчок</t>
  </si>
  <si>
    <t>Мужчины рывок</t>
  </si>
  <si>
    <t>Мужчины длинный цикл</t>
  </si>
  <si>
    <t>Мужчины ПОДА</t>
  </si>
  <si>
    <t>Мужчины жонглирование</t>
  </si>
  <si>
    <t>Главный судья</t>
  </si>
  <si>
    <t>Главный секретарь</t>
  </si>
  <si>
    <t>72,900</t>
  </si>
  <si>
    <t>107,000</t>
  </si>
  <si>
    <t>83,000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</si>
</sst>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&quot;.&quot;mm&quot;.&quot;yy"/>
    <numFmt numFmtId="165" formatCode="d/m/yyyy"/>
    <numFmt numFmtId="166" formatCode="[m]"/>
    <numFmt numFmtId="167" formatCode="0.0"/>
  </numFmts>
  <fonts count="20">
    <font>
      <sz val="10"/>
      <color indexed="8"/>
      <name val="Helvetica Neue"/>
    </font>
    <font>
      <u/>
      <sz val="20"/>
      <color indexed="8"/>
      <name val="Arial"/>
    </font>
    <font>
      <b/>
      <sz val="38"/>
      <color indexed="8"/>
      <name val="Arial"/>
    </font>
    <font>
      <sz val="20"/>
      <color indexed="8"/>
      <name val="Helvetica Neue"/>
    </font>
    <font>
      <sz val="24"/>
      <color indexed="8"/>
      <name val="Constantia"/>
    </font>
    <font>
      <b/>
      <sz val="22"/>
      <color indexed="8"/>
      <name val="Calibri"/>
    </font>
    <font>
      <b/>
      <sz val="20"/>
      <color indexed="8"/>
      <name val="Calibri"/>
    </font>
    <font>
      <b/>
      <sz val="22"/>
      <color indexed="8"/>
      <name val="Constantia"/>
    </font>
    <font>
      <sz val="22"/>
      <color indexed="8"/>
      <name val="Calibri"/>
    </font>
    <font>
      <b/>
      <sz val="18"/>
      <color indexed="8"/>
      <name val="Calibri"/>
    </font>
    <font>
      <sz val="18"/>
      <color indexed="8"/>
      <name val="Calibri"/>
    </font>
    <font>
      <sz val="18"/>
      <color indexed="16"/>
      <name val="Calibri"/>
    </font>
    <font>
      <b/>
      <sz val="18"/>
      <color indexed="16"/>
      <name val="Calibri"/>
    </font>
    <font>
      <b/>
      <sz val="18"/>
      <color indexed="8"/>
      <name val="Calibri"/>
      <family val="2"/>
      <charset val="204"/>
    </font>
    <font>
      <b/>
      <sz val="18"/>
      <color indexed="16"/>
      <name val="Constantia"/>
      <family val="1"/>
      <charset val="204"/>
    </font>
    <font>
      <sz val="18"/>
      <color indexed="8"/>
      <name val="Helvetica Neue"/>
    </font>
    <font>
      <sz val="18"/>
      <color indexed="8"/>
      <name val="Calibri"/>
      <family val="2"/>
      <charset val="204"/>
    </font>
    <font>
      <b/>
      <sz val="18"/>
      <color indexed="8"/>
      <name val="Trebuchet MS"/>
      <family val="2"/>
      <charset val="204"/>
    </font>
    <font>
      <b/>
      <sz val="16"/>
      <color indexed="8"/>
      <name val="Helvetica Neue"/>
      <charset val="204"/>
    </font>
    <font>
      <b/>
      <sz val="20"/>
      <color indexed="8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</fills>
  <borders count="15">
    <border>
      <left/>
      <right/>
      <top/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16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4" xfId="0" applyFont="1" applyFill="1" applyBorder="1" applyAlignment="1"/>
    <xf numFmtId="0" fontId="1" fillId="2" borderId="4" xfId="0" applyFont="1" applyFill="1" applyBorder="1" applyAlignment="1">
      <alignment horizontal="left"/>
    </xf>
    <xf numFmtId="0" fontId="0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/>
    <xf numFmtId="0" fontId="0" fillId="2" borderId="5" xfId="0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vertical="top" wrapText="1"/>
    </xf>
    <xf numFmtId="49" fontId="6" fillId="2" borderId="6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vertical="center"/>
    </xf>
    <xf numFmtId="49" fontId="10" fillId="2" borderId="6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49" fontId="10" fillId="5" borderId="6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vertical="top" wrapText="1"/>
    </xf>
    <xf numFmtId="0" fontId="10" fillId="2" borderId="6" xfId="0" applyFont="1" applyFill="1" applyBorder="1" applyAlignment="1">
      <alignment horizontal="center" vertical="center" wrapText="1"/>
    </xf>
    <xf numFmtId="0" fontId="9" fillId="6" borderId="6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vertical="center"/>
    </xf>
    <xf numFmtId="49" fontId="9" fillId="7" borderId="6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vertical="center" wrapText="1"/>
    </xf>
    <xf numFmtId="49" fontId="10" fillId="2" borderId="6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0" fontId="10" fillId="5" borderId="6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left" vertical="center"/>
    </xf>
    <xf numFmtId="0" fontId="9" fillId="2" borderId="6" xfId="0" applyFont="1" applyFill="1" applyBorder="1" applyAlignment="1">
      <alignment vertical="center" wrapText="1"/>
    </xf>
    <xf numFmtId="49" fontId="10" fillId="2" borderId="6" xfId="0" applyNumberFormat="1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9" fillId="8" borderId="6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vertical="center" wrapText="1"/>
    </xf>
    <xf numFmtId="0" fontId="9" fillId="9" borderId="6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164" fontId="10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left" vertical="center" wrapText="1" readingOrder="1"/>
    </xf>
    <xf numFmtId="164" fontId="10" fillId="2" borderId="6" xfId="0" applyNumberFormat="1" applyFont="1" applyFill="1" applyBorder="1" applyAlignment="1">
      <alignment horizontal="center" vertical="center" wrapText="1" readingOrder="1"/>
    </xf>
    <xf numFmtId="49" fontId="10" fillId="2" borderId="6" xfId="0" applyNumberFormat="1" applyFont="1" applyFill="1" applyBorder="1" applyAlignment="1">
      <alignment horizontal="center" vertical="center" wrapText="1" readingOrder="1"/>
    </xf>
    <xf numFmtId="0" fontId="9" fillId="2" borderId="6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left" vertical="center"/>
    </xf>
    <xf numFmtId="0" fontId="9" fillId="7" borderId="6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/>
    <xf numFmtId="166" fontId="10" fillId="5" borderId="6" xfId="0" applyNumberFormat="1" applyFont="1" applyFill="1" applyBorder="1" applyAlignment="1">
      <alignment horizontal="center" vertical="center"/>
    </xf>
    <xf numFmtId="0" fontId="9" fillId="7" borderId="6" xfId="0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/>
    <xf numFmtId="1" fontId="10" fillId="2" borderId="6" xfId="0" applyNumberFormat="1" applyFont="1" applyFill="1" applyBorder="1" applyAlignment="1">
      <alignment horizontal="center" vertical="center" wrapText="1"/>
    </xf>
    <xf numFmtId="49" fontId="9" fillId="6" borderId="6" xfId="0" applyNumberFormat="1" applyFont="1" applyFill="1" applyBorder="1" applyAlignment="1">
      <alignment horizontal="center" vertical="center" wrapText="1"/>
    </xf>
    <xf numFmtId="0" fontId="10" fillId="5" borderId="6" xfId="0" applyNumberFormat="1" applyFont="1" applyFill="1" applyBorder="1" applyAlignment="1">
      <alignment horizontal="center" vertical="center"/>
    </xf>
    <xf numFmtId="49" fontId="9" fillId="9" borderId="6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 wrapText="1"/>
    </xf>
    <xf numFmtId="0" fontId="10" fillId="8" borderId="6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0" fontId="10" fillId="7" borderId="6" xfId="0" applyNumberFormat="1" applyFont="1" applyFill="1" applyBorder="1" applyAlignment="1">
      <alignment horizontal="center" vertical="center"/>
    </xf>
    <xf numFmtId="167" fontId="9" fillId="7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wrapText="1"/>
    </xf>
    <xf numFmtId="0" fontId="10" fillId="10" borderId="6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10" fillId="9" borderId="6" xfId="0" applyNumberFormat="1" applyFont="1" applyFill="1" applyBorder="1" applyAlignment="1">
      <alignment horizontal="center" vertical="center"/>
    </xf>
    <xf numFmtId="0" fontId="10" fillId="10" borderId="6" xfId="0" applyNumberFormat="1" applyFont="1" applyFill="1" applyBorder="1" applyAlignment="1">
      <alignment horizontal="center" vertical="center"/>
    </xf>
    <xf numFmtId="167" fontId="9" fillId="8" borderId="6" xfId="0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vertical="center" wrapText="1"/>
    </xf>
    <xf numFmtId="0" fontId="0" fillId="2" borderId="8" xfId="0" applyFont="1" applyFill="1" applyBorder="1" applyAlignment="1">
      <alignment vertical="top" wrapText="1"/>
    </xf>
    <xf numFmtId="0" fontId="0" fillId="2" borderId="9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vertical="top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49" fontId="13" fillId="2" borderId="6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vertical="top" wrapText="1"/>
    </xf>
    <xf numFmtId="49" fontId="13" fillId="2" borderId="6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Alignment="1">
      <alignment vertical="top" wrapText="1"/>
    </xf>
    <xf numFmtId="49" fontId="9" fillId="12" borderId="6" xfId="0" applyNumberFormat="1" applyFont="1" applyFill="1" applyBorder="1" applyAlignment="1">
      <alignment horizontal="center" vertical="center" wrapText="1"/>
    </xf>
    <xf numFmtId="49" fontId="13" fillId="12" borderId="6" xfId="0" applyNumberFormat="1" applyFont="1" applyFill="1" applyBorder="1" applyAlignment="1">
      <alignment horizontal="center" vertical="center" wrapText="1"/>
    </xf>
    <xf numFmtId="1" fontId="13" fillId="12" borderId="6" xfId="0" applyNumberFormat="1" applyFont="1" applyFill="1" applyBorder="1" applyAlignment="1">
      <alignment horizontal="center" vertical="center" wrapText="1"/>
    </xf>
    <xf numFmtId="2" fontId="9" fillId="12" borderId="6" xfId="0" applyNumberFormat="1" applyFont="1" applyFill="1" applyBorder="1" applyAlignment="1">
      <alignment horizontal="center" vertical="center" wrapText="1"/>
    </xf>
    <xf numFmtId="2" fontId="9" fillId="8" borderId="6" xfId="0" applyNumberFormat="1" applyFont="1" applyFill="1" applyBorder="1" applyAlignment="1">
      <alignment horizontal="center" vertical="center" wrapText="1"/>
    </xf>
    <xf numFmtId="2" fontId="0" fillId="2" borderId="6" xfId="0" applyNumberFormat="1" applyFont="1" applyFill="1" applyBorder="1" applyAlignment="1">
      <alignment vertical="top" wrapText="1"/>
    </xf>
    <xf numFmtId="1" fontId="9" fillId="8" borderId="6" xfId="0" applyNumberFormat="1" applyFont="1" applyFill="1" applyBorder="1" applyAlignment="1">
      <alignment horizontal="center" vertical="center" wrapText="1"/>
    </xf>
    <xf numFmtId="2" fontId="9" fillId="2" borderId="6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vertical="center" wrapText="1"/>
    </xf>
    <xf numFmtId="2" fontId="9" fillId="0" borderId="6" xfId="0" applyNumberFormat="1" applyFont="1" applyBorder="1" applyAlignment="1">
      <alignment vertical="center" wrapText="1"/>
    </xf>
    <xf numFmtId="2" fontId="9" fillId="0" borderId="6" xfId="0" applyNumberFormat="1" applyFont="1" applyBorder="1" applyAlignment="1">
      <alignment horizontal="center" vertical="center" wrapText="1"/>
    </xf>
    <xf numFmtId="2" fontId="0" fillId="0" borderId="6" xfId="0" applyNumberFormat="1" applyFont="1" applyBorder="1" applyAlignment="1">
      <alignment vertical="top" wrapText="1"/>
    </xf>
    <xf numFmtId="49" fontId="10" fillId="13" borderId="6" xfId="0" applyNumberFormat="1" applyFont="1" applyFill="1" applyBorder="1" applyAlignment="1">
      <alignment horizontal="center" vertical="center"/>
    </xf>
    <xf numFmtId="49" fontId="10" fillId="14" borderId="6" xfId="0" applyNumberFormat="1" applyFont="1" applyFill="1" applyBorder="1" applyAlignment="1">
      <alignment horizontal="center" vertical="center"/>
    </xf>
    <xf numFmtId="1" fontId="9" fillId="12" borderId="6" xfId="0" applyNumberFormat="1" applyFont="1" applyFill="1" applyBorder="1" applyAlignment="1">
      <alignment horizontal="center" vertical="center" wrapText="1"/>
    </xf>
    <xf numFmtId="164" fontId="10" fillId="16" borderId="6" xfId="0" applyNumberFormat="1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 wrapText="1"/>
    </xf>
    <xf numFmtId="1" fontId="9" fillId="11" borderId="6" xfId="0" applyNumberFormat="1" applyFont="1" applyFill="1" applyBorder="1" applyAlignment="1">
      <alignment horizontal="center" vertical="center" wrapText="1"/>
    </xf>
    <xf numFmtId="1" fontId="0" fillId="11" borderId="6" xfId="0" applyNumberFormat="1" applyFont="1" applyFill="1" applyBorder="1" applyAlignment="1">
      <alignment vertical="top" wrapText="1"/>
    </xf>
    <xf numFmtId="2" fontId="9" fillId="11" borderId="6" xfId="0" applyNumberFormat="1" applyFont="1" applyFill="1" applyBorder="1" applyAlignment="1">
      <alignment horizontal="center" vertical="center" wrapText="1"/>
    </xf>
    <xf numFmtId="49" fontId="16" fillId="2" borderId="6" xfId="0" applyNumberFormat="1" applyFont="1" applyFill="1" applyBorder="1" applyAlignment="1">
      <alignment horizontal="center" vertical="center" wrapText="1" readingOrder="1"/>
    </xf>
    <xf numFmtId="0" fontId="0" fillId="2" borderId="6" xfId="0" applyNumberFormat="1" applyFont="1" applyFill="1" applyBorder="1" applyAlignment="1">
      <alignment vertical="top" wrapText="1"/>
    </xf>
    <xf numFmtId="0" fontId="9" fillId="12" borderId="6" xfId="0" applyNumberFormat="1" applyFont="1" applyFill="1" applyBorder="1" applyAlignment="1">
      <alignment horizontal="center" vertical="center" wrapText="1"/>
    </xf>
    <xf numFmtId="0" fontId="9" fillId="11" borderId="12" xfId="0" applyNumberFormat="1" applyFont="1" applyFill="1" applyBorder="1" applyAlignment="1">
      <alignment horizontal="center" vertical="center" wrapText="1"/>
    </xf>
    <xf numFmtId="49" fontId="10" fillId="11" borderId="13" xfId="0" applyNumberFormat="1" applyFont="1" applyFill="1" applyBorder="1" applyAlignment="1">
      <alignment vertical="center"/>
    </xf>
    <xf numFmtId="49" fontId="10" fillId="11" borderId="13" xfId="0" applyNumberFormat="1" applyFont="1" applyFill="1" applyBorder="1" applyAlignment="1">
      <alignment horizontal="center" vertical="center"/>
    </xf>
    <xf numFmtId="164" fontId="10" fillId="11" borderId="13" xfId="0" applyNumberFormat="1" applyFont="1" applyFill="1" applyBorder="1" applyAlignment="1">
      <alignment horizontal="center" vertical="center"/>
    </xf>
    <xf numFmtId="0" fontId="10" fillId="11" borderId="13" xfId="0" applyNumberFormat="1" applyFont="1" applyFill="1" applyBorder="1" applyAlignment="1">
      <alignment horizontal="center" vertical="center"/>
    </xf>
    <xf numFmtId="0" fontId="10" fillId="11" borderId="13" xfId="0" applyNumberFormat="1" applyFont="1" applyFill="1" applyBorder="1" applyAlignment="1">
      <alignment horizontal="center" vertical="center" wrapText="1"/>
    </xf>
    <xf numFmtId="0" fontId="11" fillId="11" borderId="13" xfId="0" applyFont="1" applyFill="1" applyBorder="1" applyAlignment="1">
      <alignment horizontal="center" vertical="center" wrapText="1"/>
    </xf>
    <xf numFmtId="49" fontId="9" fillId="11" borderId="13" xfId="0" applyNumberFormat="1" applyFont="1" applyFill="1" applyBorder="1" applyAlignment="1">
      <alignment horizontal="center" vertical="center" wrapText="1"/>
    </xf>
    <xf numFmtId="49" fontId="10" fillId="11" borderId="13" xfId="0" applyNumberFormat="1" applyFont="1" applyFill="1" applyBorder="1" applyAlignment="1">
      <alignment horizontal="center" vertical="center" wrapText="1"/>
    </xf>
    <xf numFmtId="0" fontId="10" fillId="11" borderId="13" xfId="0" applyFont="1" applyFill="1" applyBorder="1" applyAlignment="1">
      <alignment horizontal="center" vertical="center" wrapText="1"/>
    </xf>
    <xf numFmtId="0" fontId="0" fillId="11" borderId="13" xfId="0" applyFont="1" applyFill="1" applyBorder="1" applyAlignment="1">
      <alignment vertical="top" wrapText="1"/>
    </xf>
    <xf numFmtId="49" fontId="10" fillId="11" borderId="14" xfId="0" applyNumberFormat="1" applyFont="1" applyFill="1" applyBorder="1" applyAlignment="1">
      <alignment horizontal="center" vertical="center" wrapText="1"/>
    </xf>
    <xf numFmtId="0" fontId="9" fillId="11" borderId="12" xfId="0" applyNumberFormat="1" applyFont="1" applyFill="1" applyBorder="1" applyAlignment="1">
      <alignment horizontal="center" vertical="center" wrapText="1"/>
    </xf>
    <xf numFmtId="49" fontId="16" fillId="11" borderId="13" xfId="0" applyNumberFormat="1" applyFont="1" applyFill="1" applyBorder="1" applyAlignment="1">
      <alignment vertical="center"/>
    </xf>
    <xf numFmtId="49" fontId="16" fillId="11" borderId="13" xfId="0" applyNumberFormat="1" applyFont="1" applyFill="1" applyBorder="1" applyAlignment="1">
      <alignment horizontal="center" vertical="center"/>
    </xf>
    <xf numFmtId="0" fontId="16" fillId="11" borderId="13" xfId="0" applyNumberFormat="1" applyFont="1" applyFill="1" applyBorder="1" applyAlignment="1">
      <alignment horizontal="center" vertical="center"/>
    </xf>
    <xf numFmtId="49" fontId="16" fillId="11" borderId="13" xfId="0" applyNumberFormat="1" applyFont="1" applyFill="1" applyBorder="1" applyAlignment="1">
      <alignment horizontal="center" vertical="center" wrapText="1"/>
    </xf>
    <xf numFmtId="49" fontId="16" fillId="2" borderId="6" xfId="0" applyNumberFormat="1" applyFont="1" applyFill="1" applyBorder="1" applyAlignment="1">
      <alignment horizontal="center" vertical="center" wrapText="1"/>
    </xf>
    <xf numFmtId="49" fontId="10" fillId="16" borderId="6" xfId="0" applyNumberFormat="1" applyFont="1" applyFill="1" applyBorder="1" applyAlignment="1">
      <alignment horizontal="center" vertical="center" wrapText="1"/>
    </xf>
    <xf numFmtId="166" fontId="10" fillId="17" borderId="6" xfId="0" applyNumberFormat="1" applyFont="1" applyFill="1" applyBorder="1" applyAlignment="1">
      <alignment horizontal="center" vertical="center"/>
    </xf>
    <xf numFmtId="0" fontId="10" fillId="17" borderId="6" xfId="0" applyNumberFormat="1" applyFont="1" applyFill="1" applyBorder="1" applyAlignment="1">
      <alignment horizontal="center" vertical="center" wrapText="1"/>
    </xf>
    <xf numFmtId="164" fontId="10" fillId="18" borderId="6" xfId="0" applyNumberFormat="1" applyFont="1" applyFill="1" applyBorder="1" applyAlignment="1">
      <alignment horizontal="center" vertical="center"/>
    </xf>
    <xf numFmtId="164" fontId="10" fillId="18" borderId="6" xfId="0" applyNumberFormat="1" applyFont="1" applyFill="1" applyBorder="1" applyAlignment="1">
      <alignment horizontal="center" vertical="center" wrapText="1"/>
    </xf>
    <xf numFmtId="1" fontId="9" fillId="8" borderId="6" xfId="0" applyNumberFormat="1" applyFont="1" applyFill="1" applyBorder="1" applyAlignment="1">
      <alignment horizontal="center" vertical="center"/>
    </xf>
    <xf numFmtId="0" fontId="16" fillId="2" borderId="6" xfId="0" applyFont="1" applyFill="1" applyBorder="1" applyAlignment="1"/>
    <xf numFmtId="0" fontId="9" fillId="12" borderId="6" xfId="0" applyNumberFormat="1" applyFont="1" applyFill="1" applyBorder="1" applyAlignment="1">
      <alignment horizontal="center" vertical="center"/>
    </xf>
    <xf numFmtId="0" fontId="10" fillId="15" borderId="6" xfId="0" applyNumberFormat="1" applyFont="1" applyFill="1" applyBorder="1" applyAlignment="1">
      <alignment horizontal="center" vertical="center"/>
    </xf>
    <xf numFmtId="0" fontId="10" fillId="16" borderId="6" xfId="0" applyNumberFormat="1" applyFont="1" applyFill="1" applyBorder="1" applyAlignment="1">
      <alignment horizontal="center" vertical="center"/>
    </xf>
    <xf numFmtId="49" fontId="13" fillId="6" borderId="6" xfId="0" applyNumberFormat="1" applyFont="1" applyFill="1" applyBorder="1" applyAlignment="1">
      <alignment horizontal="center" vertical="center" wrapText="1"/>
    </xf>
    <xf numFmtId="49" fontId="13" fillId="9" borderId="6" xfId="0" applyNumberFormat="1" applyFont="1" applyFill="1" applyBorder="1" applyAlignment="1">
      <alignment horizontal="center" vertical="center" wrapText="1"/>
    </xf>
    <xf numFmtId="0" fontId="10" fillId="14" borderId="6" xfId="0" applyNumberFormat="1" applyFont="1" applyFill="1" applyBorder="1" applyAlignment="1">
      <alignment horizontal="center" vertical="center"/>
    </xf>
    <xf numFmtId="0" fontId="10" fillId="17" borderId="6" xfId="0" applyNumberFormat="1" applyFont="1" applyFill="1" applyBorder="1" applyAlignment="1">
      <alignment horizontal="center" vertical="center"/>
    </xf>
    <xf numFmtId="0" fontId="10" fillId="20" borderId="6" xfId="0" applyNumberFormat="1" applyFont="1" applyFill="1" applyBorder="1" applyAlignment="1">
      <alignment horizontal="center" vertical="center"/>
    </xf>
    <xf numFmtId="0" fontId="10" fillId="21" borderId="6" xfId="0" applyNumberFormat="1" applyFont="1" applyFill="1" applyBorder="1" applyAlignment="1">
      <alignment horizontal="center" vertical="center"/>
    </xf>
    <xf numFmtId="0" fontId="10" fillId="22" borderId="6" xfId="0" applyNumberFormat="1" applyFont="1" applyFill="1" applyBorder="1" applyAlignment="1">
      <alignment horizontal="center" vertical="center"/>
    </xf>
    <xf numFmtId="49" fontId="10" fillId="22" borderId="6" xfId="0" applyNumberFormat="1" applyFont="1" applyFill="1" applyBorder="1" applyAlignment="1">
      <alignment horizontal="center" vertical="center"/>
    </xf>
    <xf numFmtId="0" fontId="10" fillId="22" borderId="6" xfId="0" applyNumberFormat="1" applyFont="1" applyFill="1" applyBorder="1" applyAlignment="1">
      <alignment horizontal="center" vertical="center" wrapText="1"/>
    </xf>
    <xf numFmtId="49" fontId="10" fillId="20" borderId="6" xfId="0" applyNumberFormat="1" applyFont="1" applyFill="1" applyBorder="1" applyAlignment="1">
      <alignment horizontal="center" vertical="center"/>
    </xf>
    <xf numFmtId="49" fontId="10" fillId="19" borderId="6" xfId="0" applyNumberFormat="1" applyFont="1" applyFill="1" applyBorder="1" applyAlignment="1">
      <alignment horizontal="center" vertical="center"/>
    </xf>
    <xf numFmtId="49" fontId="10" fillId="21" borderId="6" xfId="0" applyNumberFormat="1" applyFont="1" applyFill="1" applyBorder="1" applyAlignment="1">
      <alignment horizontal="center" vertical="center"/>
    </xf>
    <xf numFmtId="0" fontId="10" fillId="21" borderId="6" xfId="0" applyNumberFormat="1" applyFont="1" applyFill="1" applyBorder="1" applyAlignment="1">
      <alignment horizontal="center" vertical="center" wrapText="1"/>
    </xf>
    <xf numFmtId="49" fontId="16" fillId="21" borderId="6" xfId="0" applyNumberFormat="1" applyFont="1" applyFill="1" applyBorder="1" applyAlignment="1">
      <alignment horizontal="center" vertical="center"/>
    </xf>
    <xf numFmtId="0" fontId="10" fillId="14" borderId="6" xfId="0" applyNumberFormat="1" applyFont="1" applyFill="1" applyBorder="1" applyAlignment="1">
      <alignment horizontal="center" vertical="center" wrapText="1"/>
    </xf>
    <xf numFmtId="49" fontId="10" fillId="15" borderId="6" xfId="0" applyNumberFormat="1" applyFont="1" applyFill="1" applyBorder="1" applyAlignment="1">
      <alignment horizontal="center" vertical="center"/>
    </xf>
    <xf numFmtId="0" fontId="10" fillId="15" borderId="6" xfId="0" applyNumberFormat="1" applyFont="1" applyFill="1" applyBorder="1" applyAlignment="1">
      <alignment horizontal="center" vertical="center" wrapText="1"/>
    </xf>
    <xf numFmtId="0" fontId="10" fillId="20" borderId="6" xfId="0" applyNumberFormat="1" applyFont="1" applyFill="1" applyBorder="1" applyAlignment="1">
      <alignment horizontal="center" vertical="center" wrapText="1"/>
    </xf>
    <xf numFmtId="49" fontId="10" fillId="17" borderId="6" xfId="0" applyNumberFormat="1" applyFont="1" applyFill="1" applyBorder="1" applyAlignment="1">
      <alignment horizontal="center" vertical="center"/>
    </xf>
    <xf numFmtId="0" fontId="10" fillId="12" borderId="6" xfId="0" applyNumberFormat="1" applyFont="1" applyFill="1" applyBorder="1" applyAlignment="1">
      <alignment horizontal="center" vertical="center"/>
    </xf>
    <xf numFmtId="49" fontId="10" fillId="17" borderId="6" xfId="0" applyNumberFormat="1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vertical="top" wrapText="1"/>
    </xf>
    <xf numFmtId="49" fontId="9" fillId="2" borderId="6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/>
    </xf>
    <xf numFmtId="49" fontId="8" fillId="4" borderId="6" xfId="0" applyNumberFormat="1" applyFont="1" applyFill="1" applyBorder="1" applyAlignment="1">
      <alignment horizontal="center" vertical="center"/>
    </xf>
    <xf numFmtId="49" fontId="10" fillId="4" borderId="6" xfId="0" applyNumberFormat="1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49" fontId="19" fillId="2" borderId="12" xfId="0" applyNumberFormat="1" applyFont="1" applyFill="1" applyBorder="1" applyAlignment="1">
      <alignment horizontal="center" vertical="center"/>
    </xf>
    <xf numFmtId="49" fontId="19" fillId="2" borderId="13" xfId="0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center"/>
    </xf>
    <xf numFmtId="49" fontId="13" fillId="2" borderId="12" xfId="0" applyNumberFormat="1" applyFont="1" applyFill="1" applyBorder="1" applyAlignment="1">
      <alignment horizontal="center" vertical="center"/>
    </xf>
    <xf numFmtId="49" fontId="13" fillId="2" borderId="13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49" fontId="13" fillId="2" borderId="12" xfId="0" applyNumberFormat="1" applyFont="1" applyFill="1" applyBorder="1" applyAlignment="1">
      <alignment horizontal="center" vertical="center" wrapText="1"/>
    </xf>
    <xf numFmtId="49" fontId="13" fillId="2" borderId="13" xfId="0" applyNumberFormat="1" applyFont="1" applyFill="1" applyBorder="1" applyAlignment="1">
      <alignment horizontal="center" vertical="center" wrapText="1"/>
    </xf>
    <xf numFmtId="49" fontId="13" fillId="2" borderId="14" xfId="0" applyNumberFormat="1" applyFont="1" applyFill="1" applyBorder="1" applyAlignment="1">
      <alignment horizontal="center" vertical="center" wrapText="1"/>
    </xf>
    <xf numFmtId="49" fontId="16" fillId="11" borderId="13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49" fontId="13" fillId="2" borderId="6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 wrapText="1"/>
    </xf>
    <xf numFmtId="49" fontId="13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vertical="top" wrapText="1"/>
    </xf>
    <xf numFmtId="49" fontId="10" fillId="2" borderId="1" xfId="0" applyNumberFormat="1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vertical="top" wrapText="1"/>
    </xf>
    <xf numFmtId="49" fontId="10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horizontal="center" wrapText="1"/>
    </xf>
    <xf numFmtId="49" fontId="9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/>
    <xf numFmtId="0" fontId="15" fillId="2" borderId="6" xfId="0" applyFont="1" applyFill="1" applyBorder="1" applyAlignment="1"/>
    <xf numFmtId="0" fontId="10" fillId="2" borderId="6" xfId="0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vertical="top" wrapText="1"/>
    </xf>
    <xf numFmtId="167" fontId="9" fillId="7" borderId="6" xfId="0" applyNumberFormat="1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49" fontId="9" fillId="10" borderId="6" xfId="0" applyNumberFormat="1" applyFont="1" applyFill="1" applyBorder="1" applyAlignment="1">
      <alignment horizontal="center"/>
    </xf>
    <xf numFmtId="0" fontId="10" fillId="10" borderId="6" xfId="0" applyFont="1" applyFill="1" applyBorder="1" applyAlignment="1"/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16" fillId="2" borderId="6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5E88B1"/>
      <rgbColor rgb="FFEEF3F4"/>
      <rgbColor rgb="FFFF0000"/>
      <rgbColor rgb="FFA5D5E2"/>
      <rgbColor rgb="FFFFFF00"/>
      <rgbColor rgb="FFFBCAA2"/>
      <rgbColor rgb="FFFCF098"/>
      <rgbColor rgb="FF7FD0FF"/>
      <rgbColor rgb="FF7FD0FF"/>
      <rgbColor rgb="FFFCF098"/>
      <rgbColor rgb="FFFFDFDB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png"/><Relationship Id="rId4" Type="http://schemas.openxmlformats.org/officeDocument/2006/relationships/image" Target="../media/image4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1</xdr:col>
      <xdr:colOff>765329</xdr:colOff>
      <xdr:row>2</xdr:row>
      <xdr:rowOff>307975</xdr:rowOff>
    </xdr:to>
    <xdr:pic>
      <xdr:nvPicPr>
        <xdr:cNvPr id="2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14300" y="76200"/>
          <a:ext cx="1298729" cy="1374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384032</xdr:colOff>
      <xdr:row>0</xdr:row>
      <xdr:rowOff>76200</xdr:rowOff>
    </xdr:from>
    <xdr:to>
      <xdr:col>13</xdr:col>
      <xdr:colOff>789142</xdr:colOff>
      <xdr:row>2</xdr:row>
      <xdr:rowOff>392123</xdr:rowOff>
    </xdr:to>
    <xdr:pic>
      <xdr:nvPicPr>
        <xdr:cNvPr id="3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4795357" y="76200"/>
          <a:ext cx="1414760" cy="14779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970722</xdr:colOff>
      <xdr:row>0</xdr:row>
      <xdr:rowOff>154317</xdr:rowOff>
    </xdr:from>
    <xdr:to>
      <xdr:col>1</xdr:col>
      <xdr:colOff>2378747</xdr:colOff>
      <xdr:row>2</xdr:row>
      <xdr:rowOff>320675</xdr:rowOff>
    </xdr:to>
    <xdr:pic>
      <xdr:nvPicPr>
        <xdr:cNvPr id="4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694622" y="154316"/>
          <a:ext cx="1408026" cy="13379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2574953</xdr:colOff>
      <xdr:row>0</xdr:row>
      <xdr:rowOff>114299</xdr:rowOff>
    </xdr:from>
    <xdr:to>
      <xdr:col>2</xdr:col>
      <xdr:colOff>809625</xdr:colOff>
      <xdr:row>2</xdr:row>
      <xdr:rowOff>288544</xdr:rowOff>
    </xdr:to>
    <xdr:pic>
      <xdr:nvPicPr>
        <xdr:cNvPr id="5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3203603" y="114299"/>
          <a:ext cx="1120747" cy="13362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41</xdr:row>
      <xdr:rowOff>76200</xdr:rowOff>
    </xdr:from>
    <xdr:to>
      <xdr:col>1</xdr:col>
      <xdr:colOff>765329</xdr:colOff>
      <xdr:row>43</xdr:row>
      <xdr:rowOff>307975</xdr:rowOff>
    </xdr:to>
    <xdr:pic>
      <xdr:nvPicPr>
        <xdr:cNvPr id="6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14300" y="76200"/>
          <a:ext cx="1298729" cy="1374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384032</xdr:colOff>
      <xdr:row>41</xdr:row>
      <xdr:rowOff>76200</xdr:rowOff>
    </xdr:from>
    <xdr:to>
      <xdr:col>13</xdr:col>
      <xdr:colOff>789142</xdr:colOff>
      <xdr:row>43</xdr:row>
      <xdr:rowOff>392123</xdr:rowOff>
    </xdr:to>
    <xdr:pic>
      <xdr:nvPicPr>
        <xdr:cNvPr id="7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5014432" y="76200"/>
          <a:ext cx="1433810" cy="14589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970722</xdr:colOff>
      <xdr:row>41</xdr:row>
      <xdr:rowOff>154317</xdr:rowOff>
    </xdr:from>
    <xdr:to>
      <xdr:col>1</xdr:col>
      <xdr:colOff>2378747</xdr:colOff>
      <xdr:row>43</xdr:row>
      <xdr:rowOff>320675</xdr:rowOff>
    </xdr:to>
    <xdr:pic>
      <xdr:nvPicPr>
        <xdr:cNvPr id="8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618422" y="154317"/>
          <a:ext cx="1408025" cy="13093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2574953</xdr:colOff>
      <xdr:row>41</xdr:row>
      <xdr:rowOff>114299</xdr:rowOff>
    </xdr:from>
    <xdr:to>
      <xdr:col>2</xdr:col>
      <xdr:colOff>809625</xdr:colOff>
      <xdr:row>43</xdr:row>
      <xdr:rowOff>288544</xdr:rowOff>
    </xdr:to>
    <xdr:pic>
      <xdr:nvPicPr>
        <xdr:cNvPr id="9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3222653" y="114299"/>
          <a:ext cx="1130272" cy="131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82</xdr:row>
      <xdr:rowOff>76200</xdr:rowOff>
    </xdr:from>
    <xdr:to>
      <xdr:col>1</xdr:col>
      <xdr:colOff>765329</xdr:colOff>
      <xdr:row>84</xdr:row>
      <xdr:rowOff>307975</xdr:rowOff>
    </xdr:to>
    <xdr:pic>
      <xdr:nvPicPr>
        <xdr:cNvPr id="10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14300" y="22402800"/>
          <a:ext cx="1298729" cy="1374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384032</xdr:colOff>
      <xdr:row>82</xdr:row>
      <xdr:rowOff>76200</xdr:rowOff>
    </xdr:from>
    <xdr:to>
      <xdr:col>13</xdr:col>
      <xdr:colOff>789142</xdr:colOff>
      <xdr:row>84</xdr:row>
      <xdr:rowOff>392123</xdr:rowOff>
    </xdr:to>
    <xdr:pic>
      <xdr:nvPicPr>
        <xdr:cNvPr id="11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5014432" y="22402800"/>
          <a:ext cx="1433810" cy="14589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970722</xdr:colOff>
      <xdr:row>82</xdr:row>
      <xdr:rowOff>154317</xdr:rowOff>
    </xdr:from>
    <xdr:to>
      <xdr:col>1</xdr:col>
      <xdr:colOff>2378747</xdr:colOff>
      <xdr:row>84</xdr:row>
      <xdr:rowOff>320675</xdr:rowOff>
    </xdr:to>
    <xdr:pic>
      <xdr:nvPicPr>
        <xdr:cNvPr id="12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618422" y="22480917"/>
          <a:ext cx="1408025" cy="13093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2574953</xdr:colOff>
      <xdr:row>82</xdr:row>
      <xdr:rowOff>114299</xdr:rowOff>
    </xdr:from>
    <xdr:to>
      <xdr:col>2</xdr:col>
      <xdr:colOff>809625</xdr:colOff>
      <xdr:row>84</xdr:row>
      <xdr:rowOff>288544</xdr:rowOff>
    </xdr:to>
    <xdr:pic>
      <xdr:nvPicPr>
        <xdr:cNvPr id="13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3222653" y="22440899"/>
          <a:ext cx="1130272" cy="131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17"/>
  <sheetViews>
    <sheetView showGridLines="0" tabSelected="1" zoomScale="40" zoomScaleNormal="40" workbookViewId="0">
      <selection activeCell="Z18" sqref="Z18"/>
    </sheetView>
  </sheetViews>
  <sheetFormatPr defaultColWidth="8.85546875" defaultRowHeight="14.85" customHeight="1"/>
  <cols>
    <col min="1" max="1" width="9.42578125" style="1" customWidth="1"/>
    <col min="2" max="2" width="47.5703125" style="1" customWidth="1"/>
    <col min="3" max="3" width="45.28515625" style="1" customWidth="1"/>
    <col min="4" max="4" width="19.28515625" style="1" customWidth="1"/>
    <col min="5" max="5" width="20.5703125" style="1" customWidth="1"/>
    <col min="6" max="6" width="20.140625" style="1" customWidth="1"/>
    <col min="7" max="7" width="19.140625" style="1" customWidth="1"/>
    <col min="8" max="8" width="17.85546875" style="1" customWidth="1"/>
    <col min="9" max="9" width="11.85546875" style="1" customWidth="1"/>
    <col min="10" max="10" width="13.7109375" style="1" customWidth="1"/>
    <col min="11" max="11" width="2.85546875" style="1" customWidth="1"/>
    <col min="12" max="12" width="12.42578125" style="1" customWidth="1"/>
    <col min="13" max="13" width="15.140625" style="1" customWidth="1"/>
    <col min="14" max="14" width="14" style="1" customWidth="1"/>
    <col min="15" max="15" width="17.42578125" style="1" customWidth="1"/>
    <col min="16" max="16" width="22.140625" style="84" customWidth="1"/>
    <col min="17" max="17" width="21" style="84" customWidth="1"/>
    <col min="18" max="18" width="45.140625" style="1" customWidth="1"/>
    <col min="19" max="258" width="8.85546875" style="1" customWidth="1"/>
  </cols>
  <sheetData>
    <row r="1" spans="1:258" ht="39.950000000000003" customHeight="1">
      <c r="A1" s="2"/>
      <c r="B1" s="3"/>
      <c r="C1" s="205" t="s">
        <v>0</v>
      </c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5"/>
      <c r="P1" s="5"/>
      <c r="Q1" s="5"/>
      <c r="R1" s="4"/>
    </row>
    <row r="2" spans="1:258" ht="52.35" customHeight="1">
      <c r="A2" s="2"/>
      <c r="B2" s="2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5"/>
      <c r="P2" s="5"/>
      <c r="Q2" s="5"/>
      <c r="R2" s="4"/>
    </row>
    <row r="3" spans="1:258" ht="35.1" customHeight="1">
      <c r="A3" s="6"/>
      <c r="B3" s="6"/>
      <c r="C3" s="195" t="s">
        <v>1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8"/>
      <c r="P3" s="8"/>
      <c r="Q3" s="8"/>
      <c r="R3" s="7"/>
    </row>
    <row r="4" spans="1:258" ht="35.1" customHeight="1">
      <c r="A4" s="187" t="s">
        <v>2</v>
      </c>
      <c r="B4" s="190" t="s">
        <v>3</v>
      </c>
      <c r="C4" s="187" t="s">
        <v>4</v>
      </c>
      <c r="D4" s="187" t="s">
        <v>5</v>
      </c>
      <c r="E4" s="187" t="s">
        <v>6</v>
      </c>
      <c r="F4" s="187" t="s">
        <v>7</v>
      </c>
      <c r="G4" s="187" t="s">
        <v>8</v>
      </c>
      <c r="H4" s="187" t="s">
        <v>9</v>
      </c>
      <c r="I4" s="187" t="s">
        <v>10</v>
      </c>
      <c r="J4" s="87" t="s">
        <v>11</v>
      </c>
      <c r="K4" s="88"/>
      <c r="L4" s="190" t="s">
        <v>12</v>
      </c>
      <c r="M4" s="191"/>
      <c r="N4" s="191"/>
      <c r="O4" s="191"/>
      <c r="P4" s="89"/>
      <c r="Q4" s="89"/>
      <c r="R4" s="190" t="s">
        <v>13</v>
      </c>
    </row>
    <row r="5" spans="1:258" ht="117.95" customHeight="1">
      <c r="A5" s="209"/>
      <c r="B5" s="188"/>
      <c r="C5" s="188"/>
      <c r="D5" s="189"/>
      <c r="E5" s="203"/>
      <c r="F5" s="189"/>
      <c r="G5" s="191"/>
      <c r="H5" s="188"/>
      <c r="I5" s="191"/>
      <c r="J5" s="87" t="s">
        <v>14</v>
      </c>
      <c r="K5" s="88"/>
      <c r="L5" s="90" t="s">
        <v>15</v>
      </c>
      <c r="M5" s="90" t="s">
        <v>16</v>
      </c>
      <c r="N5" s="87" t="s">
        <v>17</v>
      </c>
      <c r="O5" s="91" t="s">
        <v>18</v>
      </c>
      <c r="P5" s="92" t="s">
        <v>210</v>
      </c>
      <c r="Q5" s="91" t="s">
        <v>209</v>
      </c>
      <c r="R5" s="191"/>
    </row>
    <row r="6" spans="1:258" ht="44.1" customHeight="1">
      <c r="A6" s="169" t="s">
        <v>19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</row>
    <row r="7" spans="1:258" ht="34.5" customHeight="1">
      <c r="A7" s="170" t="s">
        <v>20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</row>
    <row r="8" spans="1:258" ht="42.6" customHeight="1">
      <c r="A8" s="174" t="s">
        <v>214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6"/>
    </row>
    <row r="9" spans="1:258" ht="42.6" customHeight="1">
      <c r="A9" s="37">
        <v>1</v>
      </c>
      <c r="B9" s="30" t="s">
        <v>49</v>
      </c>
      <c r="C9" s="25" t="s">
        <v>23</v>
      </c>
      <c r="D9" s="14">
        <v>33586</v>
      </c>
      <c r="E9" s="13" t="s">
        <v>50</v>
      </c>
      <c r="F9" s="215" t="s">
        <v>222</v>
      </c>
      <c r="G9" s="13" t="s">
        <v>25</v>
      </c>
      <c r="H9" s="155" t="s">
        <v>38</v>
      </c>
      <c r="I9" s="13" t="s">
        <v>27</v>
      </c>
      <c r="J9" s="28">
        <v>30</v>
      </c>
      <c r="K9" s="31"/>
      <c r="L9" s="34">
        <v>398</v>
      </c>
      <c r="M9" s="18"/>
      <c r="N9" s="17"/>
      <c r="O9" s="9"/>
      <c r="P9" s="95">
        <f>PRODUCT(L9,5)</f>
        <v>1990</v>
      </c>
      <c r="Q9" s="94" t="s">
        <v>27</v>
      </c>
      <c r="R9" s="20"/>
    </row>
    <row r="10" spans="1:258" ht="42.6" customHeight="1">
      <c r="A10" s="37">
        <v>2</v>
      </c>
      <c r="B10" s="41" t="s">
        <v>66</v>
      </c>
      <c r="C10" s="25" t="s">
        <v>67</v>
      </c>
      <c r="D10" s="42">
        <v>29013</v>
      </c>
      <c r="E10" s="43" t="s">
        <v>24</v>
      </c>
      <c r="F10" s="25" t="s">
        <v>68</v>
      </c>
      <c r="G10" s="13" t="s">
        <v>25</v>
      </c>
      <c r="H10" s="156">
        <v>24</v>
      </c>
      <c r="I10" s="13" t="s">
        <v>27</v>
      </c>
      <c r="J10" s="28">
        <v>30</v>
      </c>
      <c r="K10" s="31"/>
      <c r="L10" s="34">
        <v>395</v>
      </c>
      <c r="M10" s="18"/>
      <c r="N10" s="17"/>
      <c r="O10" s="9"/>
      <c r="P10" s="95">
        <f t="shared" ref="P10" si="0">PRODUCT(L10,5)</f>
        <v>1975</v>
      </c>
      <c r="Q10" s="94" t="s">
        <v>53</v>
      </c>
      <c r="R10" s="20"/>
    </row>
    <row r="11" spans="1:258" ht="42.6" customHeight="1">
      <c r="A11" s="21">
        <v>3</v>
      </c>
      <c r="B11" s="22" t="s">
        <v>22</v>
      </c>
      <c r="C11" s="13" t="s">
        <v>23</v>
      </c>
      <c r="D11" s="137">
        <v>21893</v>
      </c>
      <c r="E11" s="13" t="s">
        <v>24</v>
      </c>
      <c r="F11" s="215" t="s">
        <v>203</v>
      </c>
      <c r="G11" s="13" t="s">
        <v>25</v>
      </c>
      <c r="H11" s="106" t="s">
        <v>26</v>
      </c>
      <c r="I11" s="13" t="s">
        <v>27</v>
      </c>
      <c r="J11" s="15" t="s">
        <v>28</v>
      </c>
      <c r="K11" s="16"/>
      <c r="L11" s="23" t="s">
        <v>29</v>
      </c>
      <c r="M11" s="18"/>
      <c r="N11" s="19"/>
      <c r="O11" s="9"/>
      <c r="P11" s="93">
        <v>1366</v>
      </c>
      <c r="Q11" s="94" t="s">
        <v>143</v>
      </c>
      <c r="R11" s="20"/>
    </row>
    <row r="12" spans="1:258" ht="42.6" customHeight="1">
      <c r="A12" s="177" t="s">
        <v>215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9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</row>
    <row r="13" spans="1:258" ht="42.6" customHeight="1">
      <c r="A13" s="21">
        <v>1</v>
      </c>
      <c r="B13" s="22" t="s">
        <v>43</v>
      </c>
      <c r="C13" s="25" t="s">
        <v>44</v>
      </c>
      <c r="D13" s="137">
        <v>15204</v>
      </c>
      <c r="E13" s="13" t="s">
        <v>45</v>
      </c>
      <c r="F13" s="215" t="s">
        <v>207</v>
      </c>
      <c r="G13" s="35">
        <v>78</v>
      </c>
      <c r="H13" s="159" t="s">
        <v>46</v>
      </c>
      <c r="I13" s="13" t="s">
        <v>27</v>
      </c>
      <c r="J13" s="28">
        <v>30</v>
      </c>
      <c r="K13" s="36"/>
      <c r="L13" s="101"/>
      <c r="M13" s="99">
        <v>516</v>
      </c>
      <c r="N13" s="100"/>
      <c r="O13" s="98"/>
      <c r="P13" s="107">
        <v>1032</v>
      </c>
      <c r="Q13" s="107">
        <v>1</v>
      </c>
      <c r="R13" s="20"/>
    </row>
    <row r="14" spans="1:258" ht="38.450000000000003" customHeight="1">
      <c r="A14" s="37">
        <v>1</v>
      </c>
      <c r="B14" s="41" t="s">
        <v>75</v>
      </c>
      <c r="C14" s="25" t="s">
        <v>76</v>
      </c>
      <c r="D14" s="14">
        <v>30283</v>
      </c>
      <c r="E14" s="13" t="s">
        <v>45</v>
      </c>
      <c r="F14" s="13" t="s">
        <v>77</v>
      </c>
      <c r="G14" s="13" t="s">
        <v>60</v>
      </c>
      <c r="H14" s="106" t="s">
        <v>26</v>
      </c>
      <c r="I14" s="13" t="s">
        <v>27</v>
      </c>
      <c r="J14" s="28">
        <v>30</v>
      </c>
      <c r="K14" s="31"/>
      <c r="L14" s="102"/>
      <c r="M14" s="99">
        <v>608</v>
      </c>
      <c r="N14" s="103"/>
      <c r="O14" s="104"/>
      <c r="P14" s="107">
        <v>1216</v>
      </c>
      <c r="Q14" s="107">
        <v>1</v>
      </c>
      <c r="R14" s="20"/>
    </row>
    <row r="15" spans="1:258" ht="42.6" customHeight="1">
      <c r="A15" s="21">
        <v>1</v>
      </c>
      <c r="B15" s="32" t="s">
        <v>40</v>
      </c>
      <c r="C15" s="25" t="s">
        <v>23</v>
      </c>
      <c r="D15" s="134" t="s">
        <v>41</v>
      </c>
      <c r="E15" s="25"/>
      <c r="F15" s="25" t="s">
        <v>42</v>
      </c>
      <c r="G15" s="27">
        <v>63</v>
      </c>
      <c r="H15" s="27">
        <v>6</v>
      </c>
      <c r="I15" s="27">
        <v>1</v>
      </c>
      <c r="J15" s="28">
        <v>30</v>
      </c>
      <c r="K15" s="33"/>
      <c r="L15" s="100"/>
      <c r="M15" s="99">
        <v>721</v>
      </c>
      <c r="N15" s="100"/>
      <c r="O15" s="98"/>
      <c r="P15" s="107">
        <v>721</v>
      </c>
      <c r="Q15" s="107">
        <v>1</v>
      </c>
      <c r="R15" s="20"/>
    </row>
    <row r="16" spans="1:258" ht="42.6" customHeight="1">
      <c r="A16" s="37">
        <v>2</v>
      </c>
      <c r="B16" s="30" t="s">
        <v>54</v>
      </c>
      <c r="C16" s="25" t="s">
        <v>23</v>
      </c>
      <c r="D16" s="108">
        <v>38948</v>
      </c>
      <c r="E16" s="13" t="s">
        <v>31</v>
      </c>
      <c r="F16" s="13" t="s">
        <v>55</v>
      </c>
      <c r="G16" s="13" t="s">
        <v>56</v>
      </c>
      <c r="H16" s="13" t="s">
        <v>57</v>
      </c>
      <c r="I16" s="13" t="s">
        <v>27</v>
      </c>
      <c r="J16" s="28">
        <v>30</v>
      </c>
      <c r="K16" s="31"/>
      <c r="L16" s="102"/>
      <c r="M16" s="99">
        <v>300</v>
      </c>
      <c r="N16" s="103"/>
      <c r="O16" s="98"/>
      <c r="P16" s="107">
        <v>300</v>
      </c>
      <c r="Q16" s="107">
        <v>2</v>
      </c>
      <c r="R16" s="25" t="s">
        <v>34</v>
      </c>
    </row>
    <row r="17" spans="1:258" ht="42.6" customHeight="1">
      <c r="A17" s="177" t="s">
        <v>216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9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</row>
    <row r="18" spans="1:258" ht="42.6" customHeight="1">
      <c r="A18" s="37">
        <v>1</v>
      </c>
      <c r="B18" s="30" t="s">
        <v>51</v>
      </c>
      <c r="C18" s="25" t="s">
        <v>23</v>
      </c>
      <c r="D18" s="14">
        <v>27941</v>
      </c>
      <c r="E18" s="13" t="s">
        <v>50</v>
      </c>
      <c r="F18" s="215" t="s">
        <v>223</v>
      </c>
      <c r="G18" s="13" t="s">
        <v>25</v>
      </c>
      <c r="H18" s="105" t="s">
        <v>52</v>
      </c>
      <c r="I18" s="13" t="s">
        <v>53</v>
      </c>
      <c r="J18" s="28">
        <v>30</v>
      </c>
      <c r="K18" s="31"/>
      <c r="L18" s="31"/>
      <c r="M18" s="18"/>
      <c r="N18" s="99">
        <v>313</v>
      </c>
      <c r="O18" s="110"/>
      <c r="P18" s="95">
        <f>PRODUCT(N18,2)</f>
        <v>626</v>
      </c>
      <c r="Q18" s="94" t="s">
        <v>27</v>
      </c>
      <c r="R18" s="20"/>
    </row>
    <row r="19" spans="1:258" ht="42.6" customHeight="1">
      <c r="A19" s="37">
        <v>1</v>
      </c>
      <c r="B19" s="32" t="s">
        <v>58</v>
      </c>
      <c r="C19" s="25" t="s">
        <v>59</v>
      </c>
      <c r="D19" s="39">
        <v>28934</v>
      </c>
      <c r="E19" s="40">
        <v>3</v>
      </c>
      <c r="F19" s="215" t="s">
        <v>206</v>
      </c>
      <c r="G19" s="13" t="s">
        <v>60</v>
      </c>
      <c r="H19" s="155" t="s">
        <v>38</v>
      </c>
      <c r="I19" s="13" t="s">
        <v>27</v>
      </c>
      <c r="J19" s="28">
        <v>30</v>
      </c>
      <c r="K19" s="16"/>
      <c r="L19" s="18"/>
      <c r="M19" s="18"/>
      <c r="N19" s="99">
        <v>339</v>
      </c>
      <c r="O19" s="110"/>
      <c r="P19" s="95">
        <f>PRODUCT(N19,5)</f>
        <v>1695</v>
      </c>
      <c r="Q19" s="94" t="s">
        <v>27</v>
      </c>
      <c r="R19" s="25" t="s">
        <v>61</v>
      </c>
    </row>
    <row r="20" spans="1:258" ht="42.6" customHeight="1">
      <c r="A20" s="37">
        <v>2</v>
      </c>
      <c r="B20" s="41" t="s">
        <v>62</v>
      </c>
      <c r="C20" s="25" t="s">
        <v>23</v>
      </c>
      <c r="D20" s="39">
        <v>31430</v>
      </c>
      <c r="E20" s="25" t="s">
        <v>63</v>
      </c>
      <c r="F20" s="25" t="s">
        <v>64</v>
      </c>
      <c r="G20" s="25" t="s">
        <v>60</v>
      </c>
      <c r="H20" s="157" t="s">
        <v>38</v>
      </c>
      <c r="I20" s="27">
        <v>1</v>
      </c>
      <c r="J20" s="28">
        <v>30</v>
      </c>
      <c r="K20" s="16"/>
      <c r="L20" s="18"/>
      <c r="M20" s="18"/>
      <c r="N20" s="99">
        <v>322</v>
      </c>
      <c r="O20" s="110"/>
      <c r="P20" s="95">
        <f>PRODUCT(N20,5)</f>
        <v>1610</v>
      </c>
      <c r="Q20" s="94" t="s">
        <v>53</v>
      </c>
      <c r="R20" s="25" t="s">
        <v>65</v>
      </c>
    </row>
    <row r="21" spans="1:258" ht="42.6" customHeight="1">
      <c r="A21" s="21">
        <v>1</v>
      </c>
      <c r="B21" s="30" t="s">
        <v>35</v>
      </c>
      <c r="C21" s="25" t="s">
        <v>36</v>
      </c>
      <c r="D21" s="14">
        <v>25918</v>
      </c>
      <c r="E21" s="13" t="s">
        <v>24</v>
      </c>
      <c r="F21" s="13" t="s">
        <v>37</v>
      </c>
      <c r="G21" s="13" t="s">
        <v>25</v>
      </c>
      <c r="H21" s="157" t="s">
        <v>38</v>
      </c>
      <c r="I21" s="13" t="s">
        <v>27</v>
      </c>
      <c r="J21" s="28">
        <v>30</v>
      </c>
      <c r="K21" s="31"/>
      <c r="L21" s="31"/>
      <c r="M21" s="18"/>
      <c r="N21" s="99">
        <v>446</v>
      </c>
      <c r="O21" s="110"/>
      <c r="P21" s="95">
        <f>PRODUCT(N21,5)</f>
        <v>2230</v>
      </c>
      <c r="Q21" s="94" t="s">
        <v>27</v>
      </c>
      <c r="R21" s="25" t="s">
        <v>39</v>
      </c>
    </row>
    <row r="22" spans="1:258" ht="42.6" customHeight="1">
      <c r="A22" s="21">
        <v>2</v>
      </c>
      <c r="B22" s="30" t="s">
        <v>47</v>
      </c>
      <c r="C22" s="25" t="s">
        <v>23</v>
      </c>
      <c r="D22" s="14"/>
      <c r="E22" s="13" t="s">
        <v>45</v>
      </c>
      <c r="F22" s="13"/>
      <c r="G22" s="13" t="s">
        <v>25</v>
      </c>
      <c r="H22" s="151" t="s">
        <v>48</v>
      </c>
      <c r="I22" s="13" t="s">
        <v>27</v>
      </c>
      <c r="J22" s="28">
        <v>30</v>
      </c>
      <c r="K22" s="31"/>
      <c r="L22" s="31"/>
      <c r="M22" s="18"/>
      <c r="N22" s="99">
        <v>385</v>
      </c>
      <c r="O22" s="111"/>
      <c r="P22" s="95">
        <f>PRODUCT(N22,3)</f>
        <v>1155</v>
      </c>
      <c r="Q22" s="94" t="s">
        <v>53</v>
      </c>
      <c r="R22" s="20"/>
    </row>
    <row r="23" spans="1:258" ht="42.6" customHeight="1">
      <c r="A23" s="177" t="s">
        <v>218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9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</row>
    <row r="24" spans="1:258" ht="39.950000000000003" customHeight="1">
      <c r="A24" s="37">
        <v>1</v>
      </c>
      <c r="B24" s="41" t="s">
        <v>51</v>
      </c>
      <c r="C24" s="25" t="s">
        <v>23</v>
      </c>
      <c r="D24" s="14">
        <v>27941</v>
      </c>
      <c r="E24" s="13" t="s">
        <v>50</v>
      </c>
      <c r="F24" s="215" t="s">
        <v>223</v>
      </c>
      <c r="G24" s="13" t="s">
        <v>25</v>
      </c>
      <c r="H24" s="106" t="s">
        <v>26</v>
      </c>
      <c r="I24" s="13" t="s">
        <v>27</v>
      </c>
      <c r="J24" s="28">
        <v>30</v>
      </c>
      <c r="K24" s="31"/>
      <c r="L24" s="38"/>
      <c r="M24" s="18"/>
      <c r="N24" s="112"/>
      <c r="O24" s="97" t="s">
        <v>73</v>
      </c>
      <c r="P24" s="96"/>
      <c r="Q24" s="94" t="s">
        <v>27</v>
      </c>
      <c r="R24" s="25" t="s">
        <v>74</v>
      </c>
    </row>
    <row r="25" spans="1:258" ht="38.65" customHeight="1">
      <c r="A25" s="37">
        <v>2</v>
      </c>
      <c r="B25" s="41" t="s">
        <v>69</v>
      </c>
      <c r="C25" s="25" t="s">
        <v>70</v>
      </c>
      <c r="D25" s="42">
        <v>30623</v>
      </c>
      <c r="E25" s="113" t="s">
        <v>53</v>
      </c>
      <c r="F25" s="25" t="s">
        <v>71</v>
      </c>
      <c r="G25" s="25" t="s">
        <v>25</v>
      </c>
      <c r="H25" s="158">
        <v>16</v>
      </c>
      <c r="I25" s="13" t="s">
        <v>27</v>
      </c>
      <c r="J25" s="28">
        <v>30</v>
      </c>
      <c r="K25" s="31"/>
      <c r="L25" s="38"/>
      <c r="M25" s="18"/>
      <c r="N25" s="112"/>
      <c r="O25" s="97" t="s">
        <v>72</v>
      </c>
      <c r="P25" s="96"/>
      <c r="Q25" s="94" t="s">
        <v>53</v>
      </c>
      <c r="R25" s="20"/>
    </row>
    <row r="26" spans="1:258" ht="38.65" customHeight="1">
      <c r="A26" s="180" t="s">
        <v>217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2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</row>
    <row r="27" spans="1:258" ht="42.6" customHeight="1">
      <c r="A27" s="21">
        <v>1</v>
      </c>
      <c r="B27" s="24" t="s">
        <v>30</v>
      </c>
      <c r="C27" s="25" t="s">
        <v>23</v>
      </c>
      <c r="D27" s="26">
        <v>27812</v>
      </c>
      <c r="E27" s="25" t="s">
        <v>31</v>
      </c>
      <c r="F27" s="27">
        <v>85</v>
      </c>
      <c r="G27" s="25" t="s">
        <v>25</v>
      </c>
      <c r="H27" s="161">
        <v>8</v>
      </c>
      <c r="I27" s="27">
        <v>1</v>
      </c>
      <c r="J27" s="28">
        <v>30</v>
      </c>
      <c r="K27" s="16"/>
      <c r="L27" s="18"/>
      <c r="M27" s="29" t="s">
        <v>32</v>
      </c>
      <c r="N27" s="97" t="s">
        <v>33</v>
      </c>
      <c r="O27" s="112"/>
      <c r="P27" s="96"/>
      <c r="Q27" s="94" t="s">
        <v>27</v>
      </c>
      <c r="R27" s="25" t="s">
        <v>34</v>
      </c>
    </row>
    <row r="28" spans="1:258" ht="37.5" customHeight="1">
      <c r="A28" s="18"/>
      <c r="B28" s="45" t="s">
        <v>78</v>
      </c>
      <c r="C28" s="25"/>
      <c r="D28" s="14"/>
      <c r="E28" s="40"/>
      <c r="F28" s="13"/>
      <c r="G28" s="13"/>
      <c r="H28" s="13"/>
      <c r="I28" s="13"/>
      <c r="J28" s="28">
        <v>30</v>
      </c>
      <c r="K28" s="31"/>
      <c r="L28" s="31"/>
      <c r="M28" s="18"/>
      <c r="N28" s="112"/>
      <c r="O28" s="112"/>
      <c r="P28" s="93"/>
      <c r="Q28" s="93"/>
      <c r="R28" s="20"/>
    </row>
    <row r="29" spans="1:258" ht="37.5" customHeight="1">
      <c r="A29" s="37">
        <v>1</v>
      </c>
      <c r="B29" s="30" t="s">
        <v>84</v>
      </c>
      <c r="C29" s="25" t="s">
        <v>59</v>
      </c>
      <c r="D29" s="14">
        <v>31719</v>
      </c>
      <c r="E29" s="13" t="s">
        <v>85</v>
      </c>
      <c r="F29" s="13" t="s">
        <v>86</v>
      </c>
      <c r="G29" s="35">
        <v>68</v>
      </c>
      <c r="H29" s="151" t="s">
        <v>48</v>
      </c>
      <c r="I29" s="13" t="s">
        <v>27</v>
      </c>
      <c r="J29" s="28">
        <v>30</v>
      </c>
      <c r="K29" s="31"/>
      <c r="L29" s="31"/>
      <c r="M29" s="34">
        <v>503</v>
      </c>
      <c r="N29" s="112"/>
      <c r="O29" s="112"/>
      <c r="P29" s="94" t="s">
        <v>211</v>
      </c>
      <c r="Q29" s="94" t="s">
        <v>27</v>
      </c>
      <c r="R29" s="109" t="s">
        <v>131</v>
      </c>
    </row>
    <row r="30" spans="1:258" ht="36.6" customHeight="1">
      <c r="A30" s="37">
        <v>2</v>
      </c>
      <c r="B30" s="30" t="s">
        <v>82</v>
      </c>
      <c r="C30" s="25" t="s">
        <v>59</v>
      </c>
      <c r="D30" s="14">
        <v>35633</v>
      </c>
      <c r="E30" s="13" t="s">
        <v>45</v>
      </c>
      <c r="F30" s="13" t="s">
        <v>83</v>
      </c>
      <c r="G30" s="35">
        <v>68</v>
      </c>
      <c r="H30" s="159" t="s">
        <v>46</v>
      </c>
      <c r="I30" s="13" t="s">
        <v>27</v>
      </c>
      <c r="J30" s="28">
        <v>30</v>
      </c>
      <c r="K30" s="31"/>
      <c r="L30" s="31"/>
      <c r="M30" s="34">
        <v>549</v>
      </c>
      <c r="N30" s="112"/>
      <c r="O30" s="112"/>
      <c r="P30" s="94" t="s">
        <v>212</v>
      </c>
      <c r="Q30" s="94" t="s">
        <v>53</v>
      </c>
      <c r="R30" s="109" t="s">
        <v>131</v>
      </c>
    </row>
    <row r="31" spans="1:258" ht="35.450000000000003" customHeight="1">
      <c r="A31" s="37">
        <v>1</v>
      </c>
      <c r="B31" s="30" t="s">
        <v>79</v>
      </c>
      <c r="C31" s="25" t="s">
        <v>23</v>
      </c>
      <c r="D31" s="108">
        <v>2003</v>
      </c>
      <c r="E31" s="40"/>
      <c r="F31" s="13" t="s">
        <v>80</v>
      </c>
      <c r="G31" s="35">
        <v>68</v>
      </c>
      <c r="H31" s="153" t="s">
        <v>81</v>
      </c>
      <c r="I31" s="13" t="s">
        <v>27</v>
      </c>
      <c r="J31" s="28">
        <v>30</v>
      </c>
      <c r="K31" s="31"/>
      <c r="L31" s="31"/>
      <c r="M31" s="34">
        <v>408</v>
      </c>
      <c r="N31" s="112"/>
      <c r="O31" s="112"/>
      <c r="P31" s="94" t="s">
        <v>213</v>
      </c>
      <c r="Q31" s="94" t="s">
        <v>27</v>
      </c>
      <c r="R31" s="20"/>
    </row>
    <row r="32" spans="1:258" ht="41.25" customHeight="1">
      <c r="A32" s="171" t="s">
        <v>87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72"/>
      <c r="Q32" s="172"/>
      <c r="R32" s="173"/>
    </row>
    <row r="33" spans="1:258" ht="41.25" customHeight="1">
      <c r="A33" s="177" t="s">
        <v>216</v>
      </c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9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</row>
    <row r="34" spans="1:258" ht="42.6" customHeight="1">
      <c r="A34" s="37">
        <v>1</v>
      </c>
      <c r="B34" s="22" t="s">
        <v>97</v>
      </c>
      <c r="C34" s="13"/>
      <c r="D34" s="14"/>
      <c r="E34" s="13"/>
      <c r="F34" s="13" t="s">
        <v>200</v>
      </c>
      <c r="G34" s="35">
        <v>78</v>
      </c>
      <c r="H34" s="149">
        <v>24</v>
      </c>
      <c r="I34" s="35">
        <v>1</v>
      </c>
      <c r="J34" s="28">
        <v>60</v>
      </c>
      <c r="K34" s="16"/>
      <c r="L34" s="17"/>
      <c r="M34" s="27"/>
      <c r="N34" s="34">
        <v>507</v>
      </c>
      <c r="O34" s="114"/>
      <c r="P34" s="115">
        <f>PRODUCT(N34,5)</f>
        <v>2535</v>
      </c>
      <c r="Q34" s="94">
        <v>1</v>
      </c>
      <c r="R34" s="25" t="s">
        <v>98</v>
      </c>
    </row>
    <row r="35" spans="1:258" ht="42.6" customHeight="1">
      <c r="A35" s="21">
        <v>2</v>
      </c>
      <c r="B35" s="30" t="s">
        <v>88</v>
      </c>
      <c r="C35" s="25" t="s">
        <v>23</v>
      </c>
      <c r="D35" s="14">
        <v>30560</v>
      </c>
      <c r="E35" s="13" t="s">
        <v>31</v>
      </c>
      <c r="F35" s="13" t="s">
        <v>89</v>
      </c>
      <c r="G35" s="35">
        <v>78</v>
      </c>
      <c r="H35" s="152">
        <v>20</v>
      </c>
      <c r="I35" s="27">
        <v>1</v>
      </c>
      <c r="J35" s="28">
        <v>60</v>
      </c>
      <c r="K35" s="16"/>
      <c r="L35" s="29"/>
      <c r="M35" s="27"/>
      <c r="N35" s="46">
        <v>557</v>
      </c>
      <c r="O35" s="114"/>
      <c r="P35" s="115">
        <f>PRODUCT(N35,3)</f>
        <v>1671</v>
      </c>
      <c r="Q35" s="94">
        <v>2</v>
      </c>
      <c r="R35" s="20"/>
    </row>
    <row r="36" spans="1:258" ht="42.6" customHeight="1">
      <c r="A36" s="37">
        <v>1</v>
      </c>
      <c r="B36" s="30" t="s">
        <v>91</v>
      </c>
      <c r="C36" s="25" t="s">
        <v>59</v>
      </c>
      <c r="D36" s="14">
        <v>28785</v>
      </c>
      <c r="E36" s="13" t="s">
        <v>92</v>
      </c>
      <c r="F36" s="13" t="s">
        <v>198</v>
      </c>
      <c r="G36" s="13" t="s">
        <v>25</v>
      </c>
      <c r="H36" s="136">
        <v>28</v>
      </c>
      <c r="I36" s="27">
        <v>1</v>
      </c>
      <c r="J36" s="28">
        <v>60</v>
      </c>
      <c r="K36" s="16"/>
      <c r="L36" s="29"/>
      <c r="M36" s="27"/>
      <c r="N36" s="46">
        <v>823</v>
      </c>
      <c r="O36" s="114"/>
      <c r="P36" s="115">
        <f>PRODUCT(N36,7)</f>
        <v>5761</v>
      </c>
      <c r="Q36" s="94" t="s">
        <v>27</v>
      </c>
      <c r="R36" s="25" t="s">
        <v>61</v>
      </c>
    </row>
    <row r="37" spans="1:258" ht="42.6" customHeight="1">
      <c r="A37" s="21">
        <v>1</v>
      </c>
      <c r="B37" s="30" t="s">
        <v>90</v>
      </c>
      <c r="C37" s="25" t="s">
        <v>23</v>
      </c>
      <c r="D37" s="137">
        <v>23254</v>
      </c>
      <c r="E37" s="13" t="s">
        <v>31</v>
      </c>
      <c r="F37" s="13" t="s">
        <v>202</v>
      </c>
      <c r="G37" s="13" t="s">
        <v>25</v>
      </c>
      <c r="H37" s="152">
        <v>20</v>
      </c>
      <c r="I37" s="27">
        <v>1</v>
      </c>
      <c r="J37" s="28">
        <v>60</v>
      </c>
      <c r="K37" s="16"/>
      <c r="L37" s="29"/>
      <c r="M37" s="27"/>
      <c r="N37" s="46">
        <v>530</v>
      </c>
      <c r="O37" s="114"/>
      <c r="P37" s="115">
        <f>PRODUCT(N37,3)</f>
        <v>1590</v>
      </c>
      <c r="Q37" s="94" t="s">
        <v>27</v>
      </c>
      <c r="R37" s="25" t="s">
        <v>34</v>
      </c>
    </row>
    <row r="38" spans="1:258" ht="42.6" customHeight="1">
      <c r="A38" s="180" t="s">
        <v>217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2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4"/>
      <c r="DM38" s="84"/>
      <c r="DN38" s="84"/>
      <c r="DO38" s="84"/>
      <c r="DP38" s="84"/>
      <c r="DQ38" s="84"/>
      <c r="DR38" s="84"/>
      <c r="DS38" s="84"/>
      <c r="DT38" s="84"/>
      <c r="DU38" s="84"/>
      <c r="DV38" s="84"/>
      <c r="DW38" s="84"/>
      <c r="DX38" s="84"/>
      <c r="DY38" s="84"/>
      <c r="DZ38" s="84"/>
      <c r="EA38" s="84"/>
      <c r="EB38" s="84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84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  <c r="IW38" s="84"/>
      <c r="IX38" s="84"/>
    </row>
    <row r="39" spans="1:258" ht="42.6" customHeight="1">
      <c r="A39" s="37">
        <v>1</v>
      </c>
      <c r="B39" s="22" t="s">
        <v>93</v>
      </c>
      <c r="C39" s="13" t="s">
        <v>94</v>
      </c>
      <c r="D39" s="14">
        <v>33326</v>
      </c>
      <c r="E39" s="13" t="s">
        <v>31</v>
      </c>
      <c r="F39" s="13" t="s">
        <v>201</v>
      </c>
      <c r="G39" s="13" t="s">
        <v>25</v>
      </c>
      <c r="H39" s="142">
        <v>12</v>
      </c>
      <c r="I39" s="35">
        <v>1</v>
      </c>
      <c r="J39" s="28">
        <v>60</v>
      </c>
      <c r="K39" s="16"/>
      <c r="L39" s="23" t="s">
        <v>95</v>
      </c>
      <c r="M39" s="133" t="s">
        <v>157</v>
      </c>
      <c r="N39" s="20"/>
      <c r="O39" s="9"/>
      <c r="P39" s="9"/>
      <c r="Q39" s="9"/>
      <c r="R39" s="25" t="s">
        <v>96</v>
      </c>
    </row>
    <row r="40" spans="1:258" ht="42.6" customHeight="1">
      <c r="A40" s="116"/>
      <c r="B40" s="129" t="s">
        <v>219</v>
      </c>
      <c r="C40" s="130" t="s">
        <v>34</v>
      </c>
      <c r="D40" s="119"/>
      <c r="E40" s="118"/>
      <c r="F40" s="118"/>
      <c r="G40" s="118"/>
      <c r="H40" s="131" t="s">
        <v>220</v>
      </c>
      <c r="I40" s="120"/>
      <c r="J40" s="121"/>
      <c r="K40" s="122"/>
      <c r="L40" s="123"/>
      <c r="M40" s="183" t="s">
        <v>196</v>
      </c>
      <c r="N40" s="183"/>
      <c r="O40" s="126"/>
      <c r="P40" s="126"/>
      <c r="Q40" s="126"/>
      <c r="R40" s="127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</row>
    <row r="41" spans="1:258" ht="42.6" customHeight="1">
      <c r="A41" s="116"/>
      <c r="B41" s="117"/>
      <c r="C41" s="118"/>
      <c r="D41" s="119"/>
      <c r="E41" s="118"/>
      <c r="F41" s="118"/>
      <c r="G41" s="118"/>
      <c r="H41" s="120"/>
      <c r="I41" s="120"/>
      <c r="J41" s="121"/>
      <c r="K41" s="122"/>
      <c r="L41" s="123"/>
      <c r="M41" s="124"/>
      <c r="N41" s="125"/>
      <c r="O41" s="126"/>
      <c r="P41" s="126"/>
      <c r="Q41" s="126"/>
      <c r="R41" s="127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4"/>
      <c r="DM41" s="84"/>
      <c r="DN41" s="84"/>
      <c r="DO41" s="84"/>
      <c r="DP41" s="84"/>
      <c r="DQ41" s="84"/>
      <c r="DR41" s="84"/>
      <c r="DS41" s="84"/>
      <c r="DT41" s="84"/>
      <c r="DU41" s="84"/>
      <c r="DV41" s="84"/>
      <c r="DW41" s="84"/>
      <c r="DX41" s="84"/>
      <c r="DY41" s="84"/>
      <c r="DZ41" s="84"/>
      <c r="EA41" s="84"/>
      <c r="EB41" s="84"/>
      <c r="EC41" s="84"/>
      <c r="ED41" s="84"/>
      <c r="EE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4"/>
      <c r="ER41" s="84"/>
      <c r="ES41" s="84"/>
      <c r="ET41" s="84"/>
      <c r="EU41" s="84"/>
      <c r="EV41" s="84"/>
      <c r="EW41" s="84"/>
      <c r="EX41" s="84"/>
      <c r="EY41" s="84"/>
      <c r="EZ41" s="84"/>
      <c r="FA41" s="84"/>
      <c r="FB41" s="84"/>
      <c r="FC41" s="84"/>
      <c r="FD41" s="84"/>
      <c r="FE41" s="84"/>
      <c r="FF41" s="84"/>
      <c r="FG41" s="84"/>
      <c r="FH41" s="84"/>
      <c r="FI41" s="84"/>
      <c r="FJ41" s="84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  <c r="IW41" s="84"/>
      <c r="IX41" s="84"/>
    </row>
    <row r="42" spans="1:258" ht="39.950000000000003" customHeight="1">
      <c r="A42" s="2"/>
      <c r="B42" s="3"/>
      <c r="C42" s="205" t="s">
        <v>0</v>
      </c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5"/>
      <c r="P42" s="5"/>
      <c r="Q42" s="5"/>
      <c r="R42" s="85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</row>
    <row r="43" spans="1:258" ht="52.35" customHeight="1">
      <c r="A43" s="2"/>
      <c r="B43" s="2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5"/>
      <c r="P43" s="5"/>
      <c r="Q43" s="5"/>
      <c r="R43" s="85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4"/>
      <c r="DM43" s="84"/>
      <c r="DN43" s="84"/>
      <c r="DO43" s="84"/>
      <c r="DP43" s="84"/>
      <c r="DQ43" s="84"/>
      <c r="DR43" s="84"/>
      <c r="DS43" s="84"/>
      <c r="DT43" s="84"/>
      <c r="DU43" s="84"/>
      <c r="DV43" s="84"/>
      <c r="DW43" s="84"/>
      <c r="DX43" s="84"/>
      <c r="DY43" s="84"/>
      <c r="DZ43" s="84"/>
      <c r="EA43" s="84"/>
      <c r="EB43" s="84"/>
      <c r="EC43" s="84"/>
      <c r="ED43" s="84"/>
      <c r="EE43" s="84"/>
      <c r="EF43" s="84"/>
      <c r="EG43" s="84"/>
      <c r="EH43" s="84"/>
      <c r="EI43" s="84"/>
      <c r="EJ43" s="84"/>
      <c r="EK43" s="84"/>
      <c r="EL43" s="84"/>
      <c r="EM43" s="84"/>
      <c r="EN43" s="84"/>
      <c r="EO43" s="84"/>
      <c r="EP43" s="84"/>
      <c r="EQ43" s="84"/>
      <c r="ER43" s="84"/>
      <c r="ES43" s="84"/>
      <c r="ET43" s="84"/>
      <c r="EU43" s="84"/>
      <c r="EV43" s="84"/>
      <c r="EW43" s="84"/>
      <c r="EX43" s="84"/>
      <c r="EY43" s="84"/>
      <c r="EZ43" s="84"/>
      <c r="FA43" s="84"/>
      <c r="FB43" s="84"/>
      <c r="FC43" s="84"/>
      <c r="FD43" s="84"/>
      <c r="FE43" s="84"/>
      <c r="FF43" s="84"/>
      <c r="FG43" s="84"/>
      <c r="FH43" s="84"/>
      <c r="FI43" s="84"/>
      <c r="FJ43" s="84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  <c r="IW43" s="84"/>
      <c r="IX43" s="84"/>
    </row>
    <row r="44" spans="1:258" ht="35.1" customHeight="1">
      <c r="A44" s="6"/>
      <c r="B44" s="6"/>
      <c r="C44" s="195" t="s">
        <v>1</v>
      </c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8"/>
      <c r="P44" s="8"/>
      <c r="Q44" s="8"/>
      <c r="R44" s="86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</row>
    <row r="45" spans="1:258" ht="50.1" customHeight="1">
      <c r="A45" s="165" t="s">
        <v>99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</row>
    <row r="46" spans="1:258" ht="75.400000000000006" customHeight="1">
      <c r="A46" s="47" t="s">
        <v>2</v>
      </c>
      <c r="B46" s="29" t="s">
        <v>100</v>
      </c>
      <c r="C46" s="29" t="s">
        <v>101</v>
      </c>
      <c r="D46" s="29" t="s">
        <v>102</v>
      </c>
      <c r="E46" s="29" t="s">
        <v>103</v>
      </c>
      <c r="F46" s="29" t="s">
        <v>104</v>
      </c>
      <c r="G46" s="29" t="s">
        <v>8</v>
      </c>
      <c r="H46" s="29" t="s">
        <v>105</v>
      </c>
      <c r="I46" s="29" t="s">
        <v>10</v>
      </c>
      <c r="J46" s="29" t="s">
        <v>11</v>
      </c>
      <c r="K46" s="48"/>
      <c r="L46" s="29" t="s">
        <v>106</v>
      </c>
      <c r="M46" s="49"/>
      <c r="N46" s="49"/>
      <c r="O46" s="20"/>
      <c r="P46" s="20"/>
      <c r="Q46" s="20"/>
      <c r="R46" s="10" t="s">
        <v>13</v>
      </c>
    </row>
    <row r="47" spans="1:258" ht="34.9" customHeight="1">
      <c r="A47" s="184" t="s">
        <v>21</v>
      </c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6"/>
    </row>
    <row r="48" spans="1:258" ht="36.200000000000003" customHeight="1">
      <c r="A48" s="37">
        <v>1</v>
      </c>
      <c r="B48" s="30" t="s">
        <v>126</v>
      </c>
      <c r="C48" s="25" t="s">
        <v>23</v>
      </c>
      <c r="D48" s="14"/>
      <c r="E48" s="13"/>
      <c r="F48" s="13" t="s">
        <v>127</v>
      </c>
      <c r="G48" s="13" t="s">
        <v>56</v>
      </c>
      <c r="H48" s="154" t="s">
        <v>112</v>
      </c>
      <c r="I48" s="13" t="s">
        <v>53</v>
      </c>
      <c r="J48" s="28">
        <v>10</v>
      </c>
      <c r="K48" s="40"/>
      <c r="L48" s="51">
        <v>39</v>
      </c>
      <c r="M48" s="49"/>
      <c r="N48" s="49"/>
      <c r="O48" s="9"/>
      <c r="P48" s="141">
        <v>78</v>
      </c>
      <c r="Q48" s="141">
        <v>1</v>
      </c>
      <c r="R48" s="25" t="s">
        <v>34</v>
      </c>
    </row>
    <row r="49" spans="1:18" ht="34.700000000000003" customHeight="1">
      <c r="A49" s="21">
        <v>1</v>
      </c>
      <c r="B49" s="32" t="s">
        <v>113</v>
      </c>
      <c r="C49" s="25" t="s">
        <v>111</v>
      </c>
      <c r="D49" s="108">
        <v>39118</v>
      </c>
      <c r="E49" s="13" t="s">
        <v>31</v>
      </c>
      <c r="F49" s="13" t="s">
        <v>114</v>
      </c>
      <c r="G49" s="35">
        <v>63</v>
      </c>
      <c r="H49" s="13" t="s">
        <v>115</v>
      </c>
      <c r="I49" s="13" t="s">
        <v>53</v>
      </c>
      <c r="J49" s="50">
        <v>6.9444444444444441E-3</v>
      </c>
      <c r="K49" s="40"/>
      <c r="L49" s="51">
        <v>82</v>
      </c>
      <c r="M49" s="49"/>
      <c r="N49" s="49"/>
      <c r="O49" s="9"/>
      <c r="P49" s="141">
        <v>82</v>
      </c>
      <c r="Q49" s="141">
        <v>1</v>
      </c>
      <c r="R49" s="20"/>
    </row>
    <row r="50" spans="1:18" ht="50.45" customHeight="1">
      <c r="A50" s="21">
        <v>1</v>
      </c>
      <c r="B50" s="30" t="s">
        <v>118</v>
      </c>
      <c r="C50" s="25" t="s">
        <v>23</v>
      </c>
      <c r="D50" s="138">
        <v>27396</v>
      </c>
      <c r="E50" s="25" t="s">
        <v>50</v>
      </c>
      <c r="F50" s="25" t="s">
        <v>119</v>
      </c>
      <c r="G50" s="27">
        <v>68</v>
      </c>
      <c r="H50" s="164" t="s">
        <v>28</v>
      </c>
      <c r="I50" s="25" t="s">
        <v>53</v>
      </c>
      <c r="J50" s="50">
        <v>6.9444444444444441E-3</v>
      </c>
      <c r="K50" s="19"/>
      <c r="L50" s="46">
        <v>44</v>
      </c>
      <c r="M50" s="49"/>
      <c r="N50" s="49"/>
      <c r="O50" s="9"/>
      <c r="P50" s="141">
        <v>66</v>
      </c>
      <c r="Q50" s="141">
        <v>1</v>
      </c>
      <c r="R50" s="25" t="s">
        <v>120</v>
      </c>
    </row>
    <row r="51" spans="1:18" ht="36.200000000000003" customHeight="1">
      <c r="A51" s="21">
        <v>1</v>
      </c>
      <c r="B51" s="30" t="s">
        <v>88</v>
      </c>
      <c r="C51" s="25" t="s">
        <v>23</v>
      </c>
      <c r="D51" s="14">
        <v>30560</v>
      </c>
      <c r="E51" s="13" t="s">
        <v>31</v>
      </c>
      <c r="F51" s="13" t="s">
        <v>89</v>
      </c>
      <c r="G51" s="35">
        <v>78</v>
      </c>
      <c r="H51" s="155" t="s">
        <v>38</v>
      </c>
      <c r="I51" s="13" t="s">
        <v>53</v>
      </c>
      <c r="J51" s="135">
        <v>3.472222222222222E-3</v>
      </c>
      <c r="K51" s="40"/>
      <c r="L51" s="51">
        <v>38</v>
      </c>
      <c r="M51" s="49"/>
      <c r="N51" s="49"/>
      <c r="O51" s="9"/>
      <c r="P51" s="141">
        <v>38</v>
      </c>
      <c r="Q51" s="141">
        <v>1</v>
      </c>
      <c r="R51" s="25" t="s">
        <v>34</v>
      </c>
    </row>
    <row r="52" spans="1:18" ht="36.200000000000003" customHeight="1">
      <c r="A52" s="21">
        <v>1</v>
      </c>
      <c r="B52" s="32" t="s">
        <v>121</v>
      </c>
      <c r="C52" s="25" t="s">
        <v>23</v>
      </c>
      <c r="D52" s="137">
        <v>16963</v>
      </c>
      <c r="E52" s="13" t="s">
        <v>45</v>
      </c>
      <c r="F52" s="13" t="s">
        <v>122</v>
      </c>
      <c r="G52" s="35">
        <v>78</v>
      </c>
      <c r="H52" s="159" t="s">
        <v>46</v>
      </c>
      <c r="I52" s="13" t="s">
        <v>53</v>
      </c>
      <c r="J52" s="28">
        <v>10</v>
      </c>
      <c r="K52" s="40"/>
      <c r="L52" s="51">
        <v>56</v>
      </c>
      <c r="M52" s="49"/>
      <c r="N52" s="49"/>
      <c r="O52" s="9"/>
      <c r="P52" s="141">
        <v>56</v>
      </c>
      <c r="Q52" s="141">
        <v>1</v>
      </c>
      <c r="R52" s="25" t="s">
        <v>109</v>
      </c>
    </row>
    <row r="53" spans="1:18" ht="36.200000000000003" customHeight="1">
      <c r="A53" s="37">
        <v>1</v>
      </c>
      <c r="B53" s="30" t="s">
        <v>128</v>
      </c>
      <c r="C53" s="25" t="s">
        <v>70</v>
      </c>
      <c r="D53" s="14">
        <v>30075</v>
      </c>
      <c r="E53" s="13" t="s">
        <v>31</v>
      </c>
      <c r="F53" s="13" t="s">
        <v>129</v>
      </c>
      <c r="G53" s="13" t="s">
        <v>130</v>
      </c>
      <c r="H53" s="155" t="s">
        <v>38</v>
      </c>
      <c r="I53" s="13" t="s">
        <v>53</v>
      </c>
      <c r="J53" s="136">
        <v>5</v>
      </c>
      <c r="K53" s="40"/>
      <c r="L53" s="51">
        <v>24</v>
      </c>
      <c r="M53" s="49"/>
      <c r="N53" s="49"/>
      <c r="O53" s="9"/>
      <c r="P53" s="141">
        <v>24</v>
      </c>
      <c r="Q53" s="141">
        <v>1</v>
      </c>
      <c r="R53" s="25"/>
    </row>
    <row r="54" spans="1:18" ht="34.700000000000003" customHeight="1">
      <c r="A54" s="21">
        <v>1</v>
      </c>
      <c r="B54" s="32" t="s">
        <v>110</v>
      </c>
      <c r="C54" s="25" t="s">
        <v>111</v>
      </c>
      <c r="D54" s="14">
        <v>29360</v>
      </c>
      <c r="E54" s="13" t="s">
        <v>24</v>
      </c>
      <c r="F54" s="13" t="s">
        <v>199</v>
      </c>
      <c r="G54" s="35">
        <v>105</v>
      </c>
      <c r="H54" s="154" t="s">
        <v>112</v>
      </c>
      <c r="I54" s="13" t="s">
        <v>53</v>
      </c>
      <c r="J54" s="50">
        <v>6.9444444444444441E-3</v>
      </c>
      <c r="K54" s="40"/>
      <c r="L54" s="51">
        <v>54</v>
      </c>
      <c r="M54" s="49"/>
      <c r="N54" s="49"/>
      <c r="O54" s="9"/>
      <c r="P54" s="141">
        <v>108</v>
      </c>
      <c r="Q54" s="141">
        <v>1</v>
      </c>
      <c r="R54" s="20"/>
    </row>
    <row r="55" spans="1:18" ht="41.85" customHeight="1">
      <c r="A55" s="21">
        <v>2</v>
      </c>
      <c r="B55" s="32" t="s">
        <v>107</v>
      </c>
      <c r="C55" s="13" t="s">
        <v>23</v>
      </c>
      <c r="D55" s="14">
        <v>29102</v>
      </c>
      <c r="E55" s="13" t="s">
        <v>50</v>
      </c>
      <c r="F55" s="13" t="s">
        <v>108</v>
      </c>
      <c r="G55" s="35">
        <v>105</v>
      </c>
      <c r="H55" s="155" t="s">
        <v>38</v>
      </c>
      <c r="I55" s="13" t="s">
        <v>53</v>
      </c>
      <c r="J55" s="50">
        <v>6.9444444444444441E-3</v>
      </c>
      <c r="K55" s="40"/>
      <c r="L55" s="51">
        <v>82</v>
      </c>
      <c r="M55" s="49"/>
      <c r="N55" s="49"/>
      <c r="O55" s="9"/>
      <c r="P55" s="141">
        <v>82</v>
      </c>
      <c r="Q55" s="141">
        <v>2</v>
      </c>
      <c r="R55" s="25" t="s">
        <v>109</v>
      </c>
    </row>
    <row r="56" spans="1:18" ht="36.200000000000003" customHeight="1">
      <c r="A56" s="21">
        <v>1</v>
      </c>
      <c r="B56" s="24" t="s">
        <v>91</v>
      </c>
      <c r="C56" s="25" t="s">
        <v>59</v>
      </c>
      <c r="D56" s="39">
        <v>28785</v>
      </c>
      <c r="E56" s="25" t="s">
        <v>92</v>
      </c>
      <c r="F56" s="25" t="s">
        <v>198</v>
      </c>
      <c r="G56" s="25" t="s">
        <v>116</v>
      </c>
      <c r="H56" s="164" t="s">
        <v>117</v>
      </c>
      <c r="I56" s="25" t="s">
        <v>53</v>
      </c>
      <c r="J56" s="50">
        <v>6.9444444444444441E-3</v>
      </c>
      <c r="K56" s="40"/>
      <c r="L56" s="51">
        <v>117</v>
      </c>
      <c r="M56" s="49"/>
      <c r="N56" s="49"/>
      <c r="O56" s="9"/>
      <c r="P56" s="141">
        <v>175.5</v>
      </c>
      <c r="Q56" s="141">
        <v>1</v>
      </c>
      <c r="R56" s="25" t="s">
        <v>61</v>
      </c>
    </row>
    <row r="57" spans="1:18" ht="36.200000000000003" customHeight="1">
      <c r="A57" s="21">
        <v>1</v>
      </c>
      <c r="B57" s="30" t="s">
        <v>123</v>
      </c>
      <c r="C57" s="25" t="s">
        <v>23</v>
      </c>
      <c r="D57" s="137">
        <v>21653</v>
      </c>
      <c r="E57" s="13" t="s">
        <v>31</v>
      </c>
      <c r="F57" s="13" t="s">
        <v>124</v>
      </c>
      <c r="G57" s="13" t="s">
        <v>116</v>
      </c>
      <c r="H57" s="151" t="s">
        <v>48</v>
      </c>
      <c r="I57" s="13" t="s">
        <v>53</v>
      </c>
      <c r="J57" s="28">
        <v>10</v>
      </c>
      <c r="K57" s="40"/>
      <c r="L57" s="51">
        <v>60</v>
      </c>
      <c r="M57" s="49"/>
      <c r="N57" s="49"/>
      <c r="O57" s="9"/>
      <c r="P57" s="141">
        <v>90</v>
      </c>
      <c r="Q57" s="141">
        <v>1</v>
      </c>
      <c r="R57" s="25" t="s">
        <v>125</v>
      </c>
    </row>
    <row r="58" spans="1:18" ht="34.15" customHeight="1">
      <c r="A58" s="184" t="s">
        <v>78</v>
      </c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6"/>
    </row>
    <row r="59" spans="1:18" ht="32.85" customHeight="1">
      <c r="A59" s="21">
        <v>1</v>
      </c>
      <c r="B59" s="30" t="s">
        <v>84</v>
      </c>
      <c r="C59" s="25" t="s">
        <v>59</v>
      </c>
      <c r="D59" s="14">
        <v>31719</v>
      </c>
      <c r="E59" s="13" t="s">
        <v>85</v>
      </c>
      <c r="F59" s="13" t="s">
        <v>86</v>
      </c>
      <c r="G59" s="35">
        <v>68</v>
      </c>
      <c r="H59" s="106" t="s">
        <v>26</v>
      </c>
      <c r="I59" s="13" t="s">
        <v>53</v>
      </c>
      <c r="J59" s="15" t="s">
        <v>81</v>
      </c>
      <c r="K59" s="40"/>
      <c r="L59" s="51">
        <v>65</v>
      </c>
      <c r="M59" s="49"/>
      <c r="N59" s="49"/>
      <c r="O59" s="9"/>
      <c r="P59" s="51">
        <v>65</v>
      </c>
      <c r="Q59" s="51">
        <v>1</v>
      </c>
      <c r="R59" s="25" t="s">
        <v>131</v>
      </c>
    </row>
    <row r="60" spans="1:18" ht="32.85" customHeight="1">
      <c r="A60" s="21">
        <v>2</v>
      </c>
      <c r="B60" s="30" t="s">
        <v>82</v>
      </c>
      <c r="C60" s="25" t="s">
        <v>59</v>
      </c>
      <c r="D60" s="14">
        <v>35633</v>
      </c>
      <c r="E60" s="13" t="s">
        <v>45</v>
      </c>
      <c r="F60" s="13" t="s">
        <v>83</v>
      </c>
      <c r="G60" s="35">
        <v>63</v>
      </c>
      <c r="H60" s="106" t="s">
        <v>26</v>
      </c>
      <c r="I60" s="13" t="s">
        <v>53</v>
      </c>
      <c r="J60" s="50">
        <v>6.9444444444444441E-3</v>
      </c>
      <c r="K60" s="40"/>
      <c r="L60" s="51">
        <v>49</v>
      </c>
      <c r="M60" s="49"/>
      <c r="N60" s="49"/>
      <c r="O60" s="9"/>
      <c r="P60" s="51">
        <v>49</v>
      </c>
      <c r="Q60" s="51">
        <v>1</v>
      </c>
      <c r="R60" s="25" t="s">
        <v>131</v>
      </c>
    </row>
    <row r="61" spans="1:18" ht="50.1" customHeight="1">
      <c r="A61" s="165" t="s">
        <v>132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</row>
    <row r="62" spans="1:18" ht="100.9" customHeight="1">
      <c r="A62" s="47" t="s">
        <v>2</v>
      </c>
      <c r="B62" s="29" t="s">
        <v>100</v>
      </c>
      <c r="C62" s="29" t="s">
        <v>101</v>
      </c>
      <c r="D62" s="29" t="s">
        <v>102</v>
      </c>
      <c r="E62" s="29" t="s">
        <v>133</v>
      </c>
      <c r="F62" s="29" t="s">
        <v>134</v>
      </c>
      <c r="G62" s="29" t="s">
        <v>8</v>
      </c>
      <c r="H62" s="29" t="s">
        <v>135</v>
      </c>
      <c r="I62" s="29" t="s">
        <v>10</v>
      </c>
      <c r="J62" s="29" t="s">
        <v>11</v>
      </c>
      <c r="K62" s="52"/>
      <c r="L62" s="29" t="s">
        <v>106</v>
      </c>
      <c r="M62" s="49"/>
      <c r="N62" s="49"/>
      <c r="O62" s="20"/>
      <c r="P62" s="20"/>
      <c r="Q62" s="20"/>
      <c r="R62" s="10" t="s">
        <v>13</v>
      </c>
    </row>
    <row r="63" spans="1:18" ht="37.35" customHeight="1">
      <c r="A63" s="184" t="s">
        <v>21</v>
      </c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6"/>
    </row>
    <row r="64" spans="1:18" ht="33.4" customHeight="1">
      <c r="A64" s="144" t="s">
        <v>27</v>
      </c>
      <c r="B64" s="24" t="s">
        <v>147</v>
      </c>
      <c r="C64" s="13" t="s">
        <v>23</v>
      </c>
      <c r="D64" s="143">
        <v>2006</v>
      </c>
      <c r="E64" s="13"/>
      <c r="F64" s="13" t="s">
        <v>148</v>
      </c>
      <c r="G64" s="35">
        <v>48</v>
      </c>
      <c r="H64" s="148">
        <v>10</v>
      </c>
      <c r="I64" s="35">
        <v>1</v>
      </c>
      <c r="J64" s="55">
        <v>12</v>
      </c>
      <c r="K64" s="49"/>
      <c r="L64" s="51">
        <v>214</v>
      </c>
      <c r="M64" s="49"/>
      <c r="N64" s="49"/>
      <c r="O64" s="9"/>
      <c r="P64" s="51">
        <v>214</v>
      </c>
      <c r="Q64" s="51">
        <v>1</v>
      </c>
      <c r="R64" s="25" t="s">
        <v>149</v>
      </c>
    </row>
    <row r="65" spans="1:258" ht="37.9" customHeight="1">
      <c r="A65" s="145" t="s">
        <v>27</v>
      </c>
      <c r="B65" s="22" t="s">
        <v>152</v>
      </c>
      <c r="C65" s="13" t="s">
        <v>23</v>
      </c>
      <c r="D65" s="108">
        <v>2008</v>
      </c>
      <c r="E65" s="13"/>
      <c r="F65" s="13" t="s">
        <v>80</v>
      </c>
      <c r="G65" s="13" t="s">
        <v>56</v>
      </c>
      <c r="H65" s="148">
        <v>8</v>
      </c>
      <c r="I65" s="35">
        <v>1</v>
      </c>
      <c r="J65" s="55">
        <v>12</v>
      </c>
      <c r="K65" s="49"/>
      <c r="L65" s="51">
        <v>155</v>
      </c>
      <c r="M65" s="49"/>
      <c r="N65" s="49"/>
      <c r="O65" s="9"/>
      <c r="P65" s="51">
        <v>214</v>
      </c>
      <c r="Q65" s="51">
        <v>1</v>
      </c>
      <c r="R65" s="25" t="s">
        <v>109</v>
      </c>
    </row>
    <row r="66" spans="1:258" ht="36.950000000000003" customHeight="1">
      <c r="A66" s="144" t="s">
        <v>27</v>
      </c>
      <c r="B66" s="30" t="s">
        <v>145</v>
      </c>
      <c r="C66" s="25" t="s">
        <v>76</v>
      </c>
      <c r="D66" s="137">
        <v>24363</v>
      </c>
      <c r="E66" s="13" t="s">
        <v>50</v>
      </c>
      <c r="F66" s="13" t="s">
        <v>146</v>
      </c>
      <c r="G66" s="35">
        <v>73</v>
      </c>
      <c r="H66" s="150">
        <v>20</v>
      </c>
      <c r="I66" s="35">
        <v>1</v>
      </c>
      <c r="J66" s="55">
        <v>12</v>
      </c>
      <c r="K66" s="49"/>
      <c r="L66" s="51">
        <v>242</v>
      </c>
      <c r="M66" s="49"/>
      <c r="N66" s="49"/>
      <c r="O66" s="9"/>
      <c r="P66" s="51">
        <v>363</v>
      </c>
      <c r="Q66" s="51">
        <v>1</v>
      </c>
      <c r="R66" s="20"/>
    </row>
    <row r="67" spans="1:258" ht="37.700000000000003" customHeight="1">
      <c r="A67" s="144" t="s">
        <v>27</v>
      </c>
      <c r="B67" s="32" t="s">
        <v>121</v>
      </c>
      <c r="C67" s="25" t="s">
        <v>23</v>
      </c>
      <c r="D67" s="137">
        <v>16963</v>
      </c>
      <c r="E67" s="13" t="s">
        <v>45</v>
      </c>
      <c r="F67" s="13" t="s">
        <v>122</v>
      </c>
      <c r="G67" s="35">
        <v>78</v>
      </c>
      <c r="H67" s="146">
        <v>16</v>
      </c>
      <c r="I67" s="35">
        <v>1</v>
      </c>
      <c r="J67" s="55">
        <v>12</v>
      </c>
      <c r="K67" s="49"/>
      <c r="L67" s="51">
        <v>210</v>
      </c>
      <c r="M67" s="49"/>
      <c r="N67" s="49"/>
      <c r="O67" s="9"/>
      <c r="P67" s="51">
        <v>242</v>
      </c>
      <c r="Q67" s="51">
        <v>1</v>
      </c>
      <c r="R67" s="25" t="s">
        <v>109</v>
      </c>
    </row>
    <row r="68" spans="1:258" ht="39.4" customHeight="1">
      <c r="A68" s="145" t="s">
        <v>27</v>
      </c>
      <c r="B68" s="41" t="s">
        <v>69</v>
      </c>
      <c r="C68" s="25" t="s">
        <v>70</v>
      </c>
      <c r="D68" s="42">
        <v>30623</v>
      </c>
      <c r="E68" s="43"/>
      <c r="F68" s="25" t="s">
        <v>71</v>
      </c>
      <c r="G68" s="27">
        <v>85</v>
      </c>
      <c r="H68" s="149">
        <v>24</v>
      </c>
      <c r="I68" s="35">
        <v>1</v>
      </c>
      <c r="J68" s="55">
        <v>12</v>
      </c>
      <c r="K68" s="49"/>
      <c r="L68" s="51">
        <v>237</v>
      </c>
      <c r="M68" s="49"/>
      <c r="N68" s="49"/>
      <c r="O68" s="9"/>
      <c r="P68" s="51">
        <v>237</v>
      </c>
      <c r="Q68" s="51">
        <v>1</v>
      </c>
      <c r="R68" s="25" t="s">
        <v>74</v>
      </c>
    </row>
    <row r="69" spans="1:258" ht="37.35" customHeight="1">
      <c r="A69" s="144" t="s">
        <v>53</v>
      </c>
      <c r="B69" s="32" t="s">
        <v>136</v>
      </c>
      <c r="C69" s="25" t="s">
        <v>137</v>
      </c>
      <c r="D69" s="39">
        <v>28087</v>
      </c>
      <c r="E69" s="25" t="s">
        <v>31</v>
      </c>
      <c r="F69" s="25" t="s">
        <v>138</v>
      </c>
      <c r="G69" s="53">
        <v>85</v>
      </c>
      <c r="H69" s="149">
        <v>24</v>
      </c>
      <c r="I69" s="35">
        <v>1</v>
      </c>
      <c r="J69" s="55">
        <v>12</v>
      </c>
      <c r="K69" s="49"/>
      <c r="L69" s="51">
        <v>231</v>
      </c>
      <c r="M69" s="49"/>
      <c r="N69" s="49"/>
      <c r="O69" s="9"/>
      <c r="P69" s="51">
        <v>237</v>
      </c>
      <c r="Q69" s="51">
        <v>2</v>
      </c>
      <c r="R69" s="25" t="s">
        <v>139</v>
      </c>
    </row>
    <row r="70" spans="1:258" ht="50.1" customHeight="1">
      <c r="A70" s="54" t="s">
        <v>27</v>
      </c>
      <c r="B70" s="22" t="s">
        <v>140</v>
      </c>
      <c r="C70" s="25" t="s">
        <v>141</v>
      </c>
      <c r="D70" s="137">
        <v>26772</v>
      </c>
      <c r="E70" s="13" t="s">
        <v>63</v>
      </c>
      <c r="F70" s="13" t="s">
        <v>142</v>
      </c>
      <c r="G70" s="35">
        <v>95</v>
      </c>
      <c r="H70" s="146">
        <v>16</v>
      </c>
      <c r="I70" s="35">
        <v>1</v>
      </c>
      <c r="J70" s="55">
        <v>12</v>
      </c>
      <c r="K70" s="49"/>
      <c r="L70" s="51">
        <v>187</v>
      </c>
      <c r="M70" s="49"/>
      <c r="N70" s="49"/>
      <c r="O70" s="9"/>
      <c r="P70" s="51">
        <v>187</v>
      </c>
      <c r="Q70" s="51">
        <v>1</v>
      </c>
      <c r="R70" s="20"/>
    </row>
    <row r="71" spans="1:258" ht="37.35" customHeight="1">
      <c r="A71" s="54" t="s">
        <v>27</v>
      </c>
      <c r="B71" s="22" t="s">
        <v>93</v>
      </c>
      <c r="C71" s="13" t="s">
        <v>94</v>
      </c>
      <c r="D71" s="14">
        <v>33326</v>
      </c>
      <c r="E71" s="13" t="s">
        <v>31</v>
      </c>
      <c r="F71" s="13" t="s">
        <v>201</v>
      </c>
      <c r="G71" s="35">
        <v>95</v>
      </c>
      <c r="H71" s="142">
        <v>12</v>
      </c>
      <c r="I71" s="35">
        <v>1</v>
      </c>
      <c r="J71" s="55">
        <v>12</v>
      </c>
      <c r="K71" s="49"/>
      <c r="L71" s="51">
        <v>126</v>
      </c>
      <c r="M71" s="140" t="s">
        <v>32</v>
      </c>
      <c r="N71" s="49"/>
      <c r="O71" s="9"/>
      <c r="P71" s="51">
        <v>126</v>
      </c>
      <c r="Q71" s="51">
        <v>1</v>
      </c>
      <c r="R71" s="25" t="s">
        <v>144</v>
      </c>
    </row>
    <row r="72" spans="1:258" ht="39" customHeight="1">
      <c r="A72" s="54" t="s">
        <v>27</v>
      </c>
      <c r="B72" s="22" t="s">
        <v>22</v>
      </c>
      <c r="C72" s="13" t="s">
        <v>23</v>
      </c>
      <c r="D72" s="137">
        <v>21893</v>
      </c>
      <c r="E72" s="13" t="s">
        <v>24</v>
      </c>
      <c r="F72" s="13" t="s">
        <v>203</v>
      </c>
      <c r="G72" s="13" t="s">
        <v>116</v>
      </c>
      <c r="H72" s="146">
        <v>16</v>
      </c>
      <c r="I72" s="35">
        <v>1</v>
      </c>
      <c r="J72" s="55">
        <v>12</v>
      </c>
      <c r="K72" s="49"/>
      <c r="L72" s="51">
        <v>283</v>
      </c>
      <c r="M72" s="49"/>
      <c r="N72" s="49"/>
      <c r="O72" s="9"/>
      <c r="P72" s="51">
        <v>283</v>
      </c>
      <c r="Q72" s="51">
        <v>1</v>
      </c>
      <c r="R72" s="25" t="s">
        <v>109</v>
      </c>
    </row>
    <row r="73" spans="1:258" ht="39.4" customHeight="1">
      <c r="A73" s="54" t="s">
        <v>27</v>
      </c>
      <c r="B73" s="22" t="s">
        <v>150</v>
      </c>
      <c r="C73" s="13" t="s">
        <v>59</v>
      </c>
      <c r="D73" s="14">
        <v>25941</v>
      </c>
      <c r="E73" s="13" t="s">
        <v>63</v>
      </c>
      <c r="F73" s="13" t="s">
        <v>151</v>
      </c>
      <c r="G73" s="13" t="s">
        <v>116</v>
      </c>
      <c r="H73" s="147">
        <v>28</v>
      </c>
      <c r="I73" s="35">
        <v>1</v>
      </c>
      <c r="J73" s="55">
        <v>12</v>
      </c>
      <c r="K73" s="49"/>
      <c r="L73" s="51">
        <v>258</v>
      </c>
      <c r="M73" s="49"/>
      <c r="N73" s="49"/>
      <c r="O73" s="9"/>
      <c r="P73" s="51">
        <v>387</v>
      </c>
      <c r="Q73" s="51">
        <v>1</v>
      </c>
      <c r="R73" s="25" t="s">
        <v>61</v>
      </c>
    </row>
    <row r="74" spans="1:258" ht="36.6" customHeight="1">
      <c r="A74" s="212" t="s">
        <v>78</v>
      </c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4"/>
    </row>
    <row r="75" spans="1:258" ht="35.85" customHeight="1">
      <c r="A75" s="56" t="s">
        <v>27</v>
      </c>
      <c r="B75" s="24" t="s">
        <v>79</v>
      </c>
      <c r="C75" s="13" t="s">
        <v>23</v>
      </c>
      <c r="D75" s="108">
        <v>2003</v>
      </c>
      <c r="E75" s="13" t="s">
        <v>153</v>
      </c>
      <c r="F75" s="13" t="s">
        <v>80</v>
      </c>
      <c r="G75" s="35">
        <v>63</v>
      </c>
      <c r="H75" s="146">
        <v>16</v>
      </c>
      <c r="I75" s="35">
        <v>1</v>
      </c>
      <c r="J75" s="55">
        <v>12</v>
      </c>
      <c r="K75" s="49"/>
      <c r="L75" s="51">
        <v>155</v>
      </c>
      <c r="M75" s="49"/>
      <c r="N75" s="49"/>
      <c r="O75" s="9"/>
      <c r="P75" s="51">
        <v>310</v>
      </c>
      <c r="Q75" s="51">
        <v>1</v>
      </c>
      <c r="R75" s="25" t="s">
        <v>109</v>
      </c>
    </row>
    <row r="76" spans="1:258" ht="35.85" customHeight="1">
      <c r="A76" s="54" t="s">
        <v>27</v>
      </c>
      <c r="B76" s="24" t="s">
        <v>154</v>
      </c>
      <c r="C76" s="13" t="s">
        <v>137</v>
      </c>
      <c r="D76" s="108">
        <v>37035</v>
      </c>
      <c r="E76" s="13" t="s">
        <v>155</v>
      </c>
      <c r="F76" s="13" t="s">
        <v>156</v>
      </c>
      <c r="G76" s="35">
        <v>53</v>
      </c>
      <c r="H76" s="142">
        <v>12</v>
      </c>
      <c r="I76" s="35">
        <v>1</v>
      </c>
      <c r="J76" s="55">
        <v>12</v>
      </c>
      <c r="K76" s="49"/>
      <c r="L76" s="51">
        <v>213</v>
      </c>
      <c r="M76" s="49"/>
      <c r="N76" s="49"/>
      <c r="O76" s="9"/>
      <c r="P76" s="51">
        <v>18</v>
      </c>
      <c r="Q76" s="51">
        <v>1</v>
      </c>
      <c r="R76" s="25" t="s">
        <v>139</v>
      </c>
    </row>
    <row r="77" spans="1:258" ht="38.450000000000003" customHeight="1">
      <c r="A77" s="165" t="s">
        <v>157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</row>
    <row r="78" spans="1:258" ht="35.25" customHeight="1">
      <c r="A78" s="54" t="s">
        <v>27</v>
      </c>
      <c r="B78" s="30" t="s">
        <v>158</v>
      </c>
      <c r="C78" s="25" t="s">
        <v>76</v>
      </c>
      <c r="D78" s="14">
        <v>24710</v>
      </c>
      <c r="E78" s="13" t="s">
        <v>45</v>
      </c>
      <c r="F78" s="13" t="s">
        <v>204</v>
      </c>
      <c r="G78" s="35">
        <v>73</v>
      </c>
      <c r="H78" s="106" t="s">
        <v>26</v>
      </c>
      <c r="I78" s="13" t="s">
        <v>53</v>
      </c>
      <c r="J78" s="55">
        <v>5</v>
      </c>
      <c r="K78" s="49"/>
      <c r="L78" s="51">
        <v>63</v>
      </c>
      <c r="M78" s="49"/>
      <c r="N78" s="49"/>
      <c r="O78" s="20"/>
      <c r="P78" s="20">
        <v>63</v>
      </c>
      <c r="Q78" s="20">
        <v>1</v>
      </c>
      <c r="R78" s="9"/>
    </row>
    <row r="79" spans="1:258" ht="35.25" customHeight="1">
      <c r="A79" s="54" t="s">
        <v>53</v>
      </c>
      <c r="B79" s="30" t="s">
        <v>145</v>
      </c>
      <c r="C79" s="25" t="s">
        <v>76</v>
      </c>
      <c r="D79" s="14">
        <v>24363</v>
      </c>
      <c r="E79" s="13" t="s">
        <v>50</v>
      </c>
      <c r="F79" s="13" t="s">
        <v>146</v>
      </c>
      <c r="G79" s="35">
        <v>73</v>
      </c>
      <c r="H79" s="106" t="s">
        <v>26</v>
      </c>
      <c r="I79" s="13" t="s">
        <v>53</v>
      </c>
      <c r="J79" s="55">
        <v>5</v>
      </c>
      <c r="K79" s="49"/>
      <c r="L79" s="51">
        <v>60</v>
      </c>
      <c r="M79" s="49"/>
      <c r="N79" s="49"/>
      <c r="O79" s="20"/>
      <c r="P79" s="20">
        <v>60</v>
      </c>
      <c r="Q79" s="20">
        <v>2</v>
      </c>
      <c r="R79" s="9"/>
    </row>
    <row r="80" spans="1:258" ht="42.6" customHeight="1">
      <c r="A80" s="128"/>
      <c r="B80" s="129" t="s">
        <v>219</v>
      </c>
      <c r="C80" s="130" t="s">
        <v>34</v>
      </c>
      <c r="D80" s="119"/>
      <c r="E80" s="118"/>
      <c r="F80" s="118"/>
      <c r="G80" s="118"/>
      <c r="H80" s="131" t="s">
        <v>220</v>
      </c>
      <c r="I80" s="120"/>
      <c r="J80" s="121"/>
      <c r="K80" s="122"/>
      <c r="L80" s="123"/>
      <c r="M80" s="183" t="s">
        <v>196</v>
      </c>
      <c r="N80" s="183"/>
      <c r="O80" s="126"/>
      <c r="P80" s="126"/>
      <c r="Q80" s="126"/>
      <c r="R80" s="127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</row>
    <row r="81" spans="1:258" ht="42.6" customHeight="1">
      <c r="A81" s="128"/>
      <c r="B81" s="129"/>
      <c r="C81" s="130"/>
      <c r="D81" s="119"/>
      <c r="E81" s="118"/>
      <c r="F81" s="118"/>
      <c r="G81" s="118"/>
      <c r="H81" s="131"/>
      <c r="I81" s="120"/>
      <c r="J81" s="121"/>
      <c r="K81" s="122"/>
      <c r="L81" s="123"/>
      <c r="M81" s="132"/>
      <c r="N81" s="132"/>
      <c r="O81" s="126"/>
      <c r="P81" s="126"/>
      <c r="Q81" s="126"/>
      <c r="R81" s="127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  <c r="DK81" s="84"/>
      <c r="DL81" s="84"/>
      <c r="DM81" s="84"/>
      <c r="DN81" s="84"/>
      <c r="DO81" s="84"/>
      <c r="DP81" s="84"/>
      <c r="DQ81" s="84"/>
      <c r="DR81" s="84"/>
      <c r="DS81" s="84"/>
      <c r="DT81" s="84"/>
      <c r="DU81" s="84"/>
      <c r="DV81" s="84"/>
      <c r="DW81" s="84"/>
      <c r="DX81" s="84"/>
      <c r="DY81" s="84"/>
      <c r="DZ81" s="84"/>
      <c r="EA81" s="84"/>
      <c r="EB81" s="84"/>
      <c r="EC81" s="84"/>
      <c r="ED81" s="84"/>
      <c r="EE81" s="84"/>
      <c r="EF81" s="84"/>
      <c r="EG81" s="84"/>
      <c r="EH81" s="84"/>
      <c r="EI81" s="84"/>
      <c r="EJ81" s="84"/>
      <c r="EK81" s="84"/>
      <c r="EL81" s="84"/>
      <c r="EM81" s="84"/>
      <c r="EN81" s="84"/>
      <c r="EO81" s="84"/>
      <c r="EP81" s="84"/>
      <c r="EQ81" s="84"/>
      <c r="ER81" s="84"/>
      <c r="ES81" s="84"/>
      <c r="ET81" s="84"/>
      <c r="EU81" s="84"/>
      <c r="EV81" s="84"/>
      <c r="EW81" s="84"/>
      <c r="EX81" s="84"/>
      <c r="EY81" s="84"/>
      <c r="EZ81" s="84"/>
      <c r="FA81" s="84"/>
      <c r="FB81" s="84"/>
      <c r="FC81" s="84"/>
      <c r="FD81" s="84"/>
      <c r="FE81" s="84"/>
      <c r="FF81" s="84"/>
      <c r="FG81" s="84"/>
      <c r="FH81" s="84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  <c r="IW81" s="84"/>
      <c r="IX81" s="84"/>
    </row>
    <row r="82" spans="1:258" ht="144" customHeight="1">
      <c r="A82" s="128"/>
      <c r="B82" s="117"/>
      <c r="C82" s="118"/>
      <c r="D82" s="119"/>
      <c r="E82" s="118"/>
      <c r="F82" s="118"/>
      <c r="G82" s="118"/>
      <c r="H82" s="120"/>
      <c r="I82" s="120"/>
      <c r="J82" s="121"/>
      <c r="K82" s="122"/>
      <c r="L82" s="123"/>
      <c r="M82" s="124"/>
      <c r="N82" s="125"/>
      <c r="O82" s="126"/>
      <c r="P82" s="126"/>
      <c r="Q82" s="126"/>
      <c r="R82" s="127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</row>
    <row r="83" spans="1:258" ht="39.950000000000003" customHeight="1">
      <c r="A83" s="2"/>
      <c r="B83" s="3"/>
      <c r="C83" s="205" t="s">
        <v>0</v>
      </c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5"/>
      <c r="P83" s="5"/>
      <c r="Q83" s="5"/>
      <c r="R83" s="85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</row>
    <row r="84" spans="1:258" ht="52.35" customHeight="1">
      <c r="A84" s="2"/>
      <c r="B84" s="2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5"/>
      <c r="P84" s="5"/>
      <c r="Q84" s="5"/>
      <c r="R84" s="85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  <c r="DK84" s="84"/>
      <c r="DL84" s="84"/>
      <c r="DM84" s="84"/>
      <c r="DN84" s="84"/>
      <c r="DO84" s="84"/>
      <c r="DP84" s="84"/>
      <c r="DQ84" s="84"/>
      <c r="DR84" s="84"/>
      <c r="DS84" s="84"/>
      <c r="DT84" s="84"/>
      <c r="DU84" s="84"/>
      <c r="DV84" s="84"/>
      <c r="DW84" s="84"/>
      <c r="DX84" s="84"/>
      <c r="DY84" s="84"/>
      <c r="DZ84" s="84"/>
      <c r="EA84" s="84"/>
      <c r="EB84" s="84"/>
      <c r="EC84" s="84"/>
      <c r="ED84" s="84"/>
      <c r="EE84" s="84"/>
      <c r="EF84" s="84"/>
      <c r="EG84" s="84"/>
      <c r="EH84" s="84"/>
      <c r="EI84" s="84"/>
      <c r="EJ84" s="84"/>
      <c r="EK84" s="84"/>
      <c r="EL84" s="84"/>
      <c r="EM84" s="84"/>
      <c r="EN84" s="84"/>
      <c r="EO84" s="84"/>
      <c r="EP84" s="84"/>
      <c r="EQ84" s="84"/>
      <c r="ER84" s="84"/>
      <c r="ES84" s="84"/>
      <c r="ET84" s="84"/>
      <c r="EU84" s="84"/>
      <c r="EV84" s="84"/>
      <c r="EW84" s="84"/>
      <c r="EX84" s="84"/>
      <c r="EY84" s="84"/>
      <c r="EZ84" s="84"/>
      <c r="FA84" s="84"/>
      <c r="FB84" s="84"/>
      <c r="FC84" s="84"/>
      <c r="FD84" s="84"/>
      <c r="FE84" s="84"/>
      <c r="FF84" s="84"/>
      <c r="FG84" s="84"/>
      <c r="FH84" s="84"/>
      <c r="FI84" s="84"/>
      <c r="FJ84" s="84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  <c r="IW84" s="84"/>
      <c r="IX84" s="84"/>
    </row>
    <row r="85" spans="1:258" ht="35.1" customHeight="1">
      <c r="A85" s="6"/>
      <c r="B85" s="6"/>
      <c r="C85" s="195" t="s">
        <v>1</v>
      </c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8"/>
      <c r="P85" s="8"/>
      <c r="Q85" s="8"/>
      <c r="R85" s="86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  <c r="DK85" s="84"/>
      <c r="DL85" s="84"/>
      <c r="DM85" s="84"/>
      <c r="DN85" s="84"/>
      <c r="DO85" s="84"/>
      <c r="DP85" s="84"/>
      <c r="DQ85" s="84"/>
      <c r="DR85" s="84"/>
      <c r="DS85" s="84"/>
      <c r="DT85" s="84"/>
      <c r="DU85" s="84"/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  <c r="FA85" s="84"/>
      <c r="FB85" s="84"/>
      <c r="FC85" s="84"/>
      <c r="FD85" s="84"/>
      <c r="FE85" s="84"/>
      <c r="FF85" s="84"/>
      <c r="FG85" s="84"/>
      <c r="FH85" s="84"/>
      <c r="FI85" s="84"/>
      <c r="FJ85" s="84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  <c r="IW85" s="84"/>
      <c r="IX85" s="84"/>
    </row>
    <row r="86" spans="1:258" ht="48.75" customHeight="1">
      <c r="A86" s="165" t="s">
        <v>159</v>
      </c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</row>
    <row r="87" spans="1:258" ht="24" customHeight="1">
      <c r="A87" s="201" t="s">
        <v>2</v>
      </c>
      <c r="B87" s="198" t="s">
        <v>100</v>
      </c>
      <c r="C87" s="198" t="s">
        <v>101</v>
      </c>
      <c r="D87" s="198" t="s">
        <v>102</v>
      </c>
      <c r="E87" s="198" t="s">
        <v>133</v>
      </c>
      <c r="F87" s="198" t="s">
        <v>134</v>
      </c>
      <c r="G87" s="198" t="s">
        <v>8</v>
      </c>
      <c r="H87" s="198" t="s">
        <v>160</v>
      </c>
      <c r="I87" s="198" t="s">
        <v>10</v>
      </c>
      <c r="J87" s="201" t="s">
        <v>11</v>
      </c>
      <c r="K87" s="52"/>
      <c r="L87" s="167" t="s">
        <v>161</v>
      </c>
      <c r="M87" s="166"/>
      <c r="N87" s="166"/>
      <c r="O87" s="20"/>
      <c r="P87" s="20"/>
      <c r="Q87" s="20"/>
      <c r="R87" s="168" t="s">
        <v>13</v>
      </c>
    </row>
    <row r="88" spans="1:258" ht="63" customHeight="1">
      <c r="A88" s="204"/>
      <c r="B88" s="200"/>
      <c r="C88" s="200"/>
      <c r="D88" s="167"/>
      <c r="E88" s="200"/>
      <c r="F88" s="200"/>
      <c r="G88" s="199"/>
      <c r="H88" s="200"/>
      <c r="I88" s="199"/>
      <c r="J88" s="202"/>
      <c r="K88" s="52"/>
      <c r="L88" s="57" t="s">
        <v>162</v>
      </c>
      <c r="M88" s="57" t="s">
        <v>163</v>
      </c>
      <c r="N88" s="57" t="s">
        <v>164</v>
      </c>
      <c r="O88" s="29"/>
      <c r="P88" s="29"/>
      <c r="Q88" s="29"/>
      <c r="R88" s="166"/>
    </row>
    <row r="89" spans="1:258" ht="41.25" customHeight="1">
      <c r="A89" s="18"/>
      <c r="B89" s="12" t="s">
        <v>21</v>
      </c>
      <c r="C89" s="25"/>
      <c r="D89" s="13"/>
      <c r="E89" s="40"/>
      <c r="F89" s="13"/>
      <c r="G89" s="13"/>
      <c r="H89" s="13"/>
      <c r="I89" s="13"/>
      <c r="J89" s="49"/>
      <c r="K89" s="49"/>
      <c r="L89" s="40"/>
      <c r="M89" s="40"/>
      <c r="N89" s="40"/>
      <c r="O89" s="19"/>
      <c r="P89" s="19"/>
      <c r="Q89" s="19"/>
      <c r="R89" s="9"/>
    </row>
    <row r="90" spans="1:258" ht="37.700000000000003" customHeight="1">
      <c r="A90" s="21">
        <v>1</v>
      </c>
      <c r="B90" s="41" t="s">
        <v>54</v>
      </c>
      <c r="C90" s="13" t="s">
        <v>23</v>
      </c>
      <c r="D90" s="108">
        <v>38948</v>
      </c>
      <c r="E90" s="13"/>
      <c r="F90" s="13" t="s">
        <v>55</v>
      </c>
      <c r="G90" s="35">
        <v>48</v>
      </c>
      <c r="H90" s="13" t="s">
        <v>57</v>
      </c>
      <c r="I90" s="13" t="s">
        <v>53</v>
      </c>
      <c r="J90" s="15" t="s">
        <v>166</v>
      </c>
      <c r="K90" s="49"/>
      <c r="L90" s="35">
        <v>40</v>
      </c>
      <c r="M90" s="35">
        <v>90</v>
      </c>
      <c r="N90" s="46">
        <f>L90+(M90/2)</f>
        <v>85</v>
      </c>
      <c r="O90" s="9"/>
      <c r="P90" s="51">
        <v>85</v>
      </c>
      <c r="Q90" s="51">
        <v>1</v>
      </c>
      <c r="R90" s="24" t="s">
        <v>34</v>
      </c>
    </row>
    <row r="91" spans="1:258" ht="34.15" customHeight="1">
      <c r="A91" s="21">
        <v>1</v>
      </c>
      <c r="B91" s="30" t="s">
        <v>171</v>
      </c>
      <c r="C91" s="25" t="s">
        <v>23</v>
      </c>
      <c r="D91" s="14">
        <v>30877</v>
      </c>
      <c r="E91" s="13" t="s">
        <v>31</v>
      </c>
      <c r="F91" s="13" t="s">
        <v>172</v>
      </c>
      <c r="G91" s="35">
        <v>68</v>
      </c>
      <c r="H91" s="106" t="s">
        <v>26</v>
      </c>
      <c r="I91" s="13" t="s">
        <v>53</v>
      </c>
      <c r="J91" s="15" t="s">
        <v>81</v>
      </c>
      <c r="K91" s="49"/>
      <c r="L91" s="35">
        <v>103</v>
      </c>
      <c r="M91" s="35">
        <v>119</v>
      </c>
      <c r="N91" s="46">
        <f>L91+(M91/2)</f>
        <v>162.5</v>
      </c>
      <c r="O91" s="9"/>
      <c r="P91" s="51">
        <v>162</v>
      </c>
      <c r="Q91" s="51">
        <v>1</v>
      </c>
      <c r="R91" s="24" t="s">
        <v>109</v>
      </c>
    </row>
    <row r="92" spans="1:258" ht="34.15" customHeight="1">
      <c r="A92" s="21">
        <v>1</v>
      </c>
      <c r="B92" s="30" t="s">
        <v>158</v>
      </c>
      <c r="C92" s="25" t="s">
        <v>76</v>
      </c>
      <c r="D92" s="137">
        <v>24710</v>
      </c>
      <c r="E92" s="13" t="s">
        <v>45</v>
      </c>
      <c r="F92" s="13" t="s">
        <v>204</v>
      </c>
      <c r="G92" s="35">
        <v>73</v>
      </c>
      <c r="H92" s="155" t="s">
        <v>38</v>
      </c>
      <c r="I92" s="13" t="s">
        <v>53</v>
      </c>
      <c r="J92" s="15" t="s">
        <v>166</v>
      </c>
      <c r="K92" s="49"/>
      <c r="L92" s="60">
        <v>55</v>
      </c>
      <c r="M92" s="60">
        <v>109</v>
      </c>
      <c r="N92" s="46">
        <f>L92+(M92/2)</f>
        <v>109.5</v>
      </c>
      <c r="O92" s="9"/>
      <c r="P92" s="51">
        <v>109.5</v>
      </c>
      <c r="Q92" s="51">
        <v>1</v>
      </c>
      <c r="R92" s="24" t="s">
        <v>125</v>
      </c>
    </row>
    <row r="93" spans="1:258" ht="34.15" customHeight="1">
      <c r="A93" s="21">
        <v>2</v>
      </c>
      <c r="B93" s="30" t="s">
        <v>145</v>
      </c>
      <c r="C93" s="25" t="s">
        <v>76</v>
      </c>
      <c r="D93" s="137">
        <v>24363</v>
      </c>
      <c r="E93" s="13" t="s">
        <v>50</v>
      </c>
      <c r="F93" s="13" t="s">
        <v>146</v>
      </c>
      <c r="G93" s="35">
        <v>73</v>
      </c>
      <c r="H93" s="155" t="s">
        <v>38</v>
      </c>
      <c r="I93" s="13" t="s">
        <v>53</v>
      </c>
      <c r="J93" s="15" t="s">
        <v>166</v>
      </c>
      <c r="K93" s="49"/>
      <c r="L93" s="35">
        <v>45</v>
      </c>
      <c r="M93" s="35">
        <v>113</v>
      </c>
      <c r="N93" s="46">
        <f>L93+(M93/2)</f>
        <v>101.5</v>
      </c>
      <c r="O93" s="9"/>
      <c r="P93" s="51">
        <v>101.5</v>
      </c>
      <c r="Q93" s="51">
        <v>2</v>
      </c>
      <c r="R93" s="24" t="s">
        <v>170</v>
      </c>
    </row>
    <row r="94" spans="1:258" ht="45" customHeight="1">
      <c r="A94" s="61">
        <v>1</v>
      </c>
      <c r="B94" s="41" t="s">
        <v>176</v>
      </c>
      <c r="C94" s="13" t="s">
        <v>59</v>
      </c>
      <c r="D94" s="14">
        <v>33641</v>
      </c>
      <c r="E94" s="13" t="s">
        <v>85</v>
      </c>
      <c r="F94" s="13" t="s">
        <v>221</v>
      </c>
      <c r="G94" s="40">
        <v>73</v>
      </c>
      <c r="H94" s="13" t="s">
        <v>112</v>
      </c>
      <c r="I94" s="13" t="s">
        <v>53</v>
      </c>
      <c r="J94" s="15" t="s">
        <v>177</v>
      </c>
      <c r="K94" s="49"/>
      <c r="L94" s="62">
        <v>48</v>
      </c>
      <c r="M94" s="40"/>
      <c r="N94" s="11"/>
      <c r="O94" s="9"/>
      <c r="P94" s="51">
        <v>48</v>
      </c>
      <c r="Q94" s="51">
        <v>1</v>
      </c>
      <c r="R94" s="36" t="s">
        <v>208</v>
      </c>
    </row>
    <row r="95" spans="1:258" ht="34.15" customHeight="1">
      <c r="A95" s="21">
        <v>1</v>
      </c>
      <c r="B95" s="32" t="s">
        <v>58</v>
      </c>
      <c r="C95" s="25" t="s">
        <v>59</v>
      </c>
      <c r="D95" s="39">
        <v>28934</v>
      </c>
      <c r="E95" s="40">
        <v>3</v>
      </c>
      <c r="F95" s="13" t="s">
        <v>206</v>
      </c>
      <c r="G95" s="13" t="s">
        <v>60</v>
      </c>
      <c r="H95" s="155" t="s">
        <v>38</v>
      </c>
      <c r="I95" s="13" t="s">
        <v>27</v>
      </c>
      <c r="J95" s="15" t="s">
        <v>166</v>
      </c>
      <c r="K95" s="49"/>
      <c r="L95" s="40"/>
      <c r="M95" s="51">
        <v>126</v>
      </c>
      <c r="N95" s="40"/>
      <c r="O95" s="9"/>
      <c r="P95" s="51">
        <v>126</v>
      </c>
      <c r="Q95" s="51">
        <v>1</v>
      </c>
      <c r="R95" s="24" t="s">
        <v>61</v>
      </c>
    </row>
    <row r="96" spans="1:258" ht="34.15" customHeight="1">
      <c r="A96" s="21">
        <v>1</v>
      </c>
      <c r="B96" s="22" t="s">
        <v>43</v>
      </c>
      <c r="C96" s="25" t="s">
        <v>44</v>
      </c>
      <c r="D96" s="137">
        <v>15204</v>
      </c>
      <c r="E96" s="13" t="s">
        <v>45</v>
      </c>
      <c r="F96" s="13" t="s">
        <v>207</v>
      </c>
      <c r="G96" s="35">
        <v>78</v>
      </c>
      <c r="H96" s="159" t="s">
        <v>46</v>
      </c>
      <c r="I96" s="13" t="s">
        <v>27</v>
      </c>
      <c r="J96" s="15" t="s">
        <v>166</v>
      </c>
      <c r="K96" s="49"/>
      <c r="L96" s="40"/>
      <c r="M96" s="51">
        <v>151</v>
      </c>
      <c r="N96" s="40"/>
      <c r="O96" s="9"/>
      <c r="P96" s="51">
        <v>151</v>
      </c>
      <c r="Q96" s="51">
        <v>1</v>
      </c>
      <c r="R96" s="36"/>
    </row>
    <row r="97" spans="1:18" ht="37.700000000000003" customHeight="1">
      <c r="A97" s="44">
        <v>1</v>
      </c>
      <c r="B97" s="41" t="s">
        <v>178</v>
      </c>
      <c r="C97" s="13" t="s">
        <v>23</v>
      </c>
      <c r="D97" s="14"/>
      <c r="E97" s="13"/>
      <c r="F97" s="13" t="s">
        <v>179</v>
      </c>
      <c r="G97" s="35">
        <v>85</v>
      </c>
      <c r="H97" s="162" t="s">
        <v>117</v>
      </c>
      <c r="I97" s="13" t="s">
        <v>53</v>
      </c>
      <c r="J97" s="15" t="s">
        <v>81</v>
      </c>
      <c r="K97" s="49"/>
      <c r="L97" s="40">
        <v>123</v>
      </c>
      <c r="M97" s="40">
        <v>179</v>
      </c>
      <c r="N97" s="46">
        <f>L97+(M97/2)</f>
        <v>212.5</v>
      </c>
      <c r="O97" s="9"/>
      <c r="P97" s="51">
        <v>212.5</v>
      </c>
      <c r="Q97" s="51">
        <v>1</v>
      </c>
      <c r="R97" s="36" t="s">
        <v>131</v>
      </c>
    </row>
    <row r="98" spans="1:18" ht="45" customHeight="1">
      <c r="A98" s="21">
        <v>2</v>
      </c>
      <c r="B98" s="30" t="s">
        <v>173</v>
      </c>
      <c r="C98" s="25" t="s">
        <v>23</v>
      </c>
      <c r="D98" s="14">
        <v>30507</v>
      </c>
      <c r="E98" s="13" t="s">
        <v>31</v>
      </c>
      <c r="F98" s="13" t="s">
        <v>174</v>
      </c>
      <c r="G98" s="35">
        <v>85</v>
      </c>
      <c r="H98" s="151" t="s">
        <v>48</v>
      </c>
      <c r="I98" s="13" t="s">
        <v>53</v>
      </c>
      <c r="J98" s="15" t="s">
        <v>81</v>
      </c>
      <c r="K98" s="49"/>
      <c r="L98" s="35">
        <v>100</v>
      </c>
      <c r="M98" s="35">
        <v>137</v>
      </c>
      <c r="N98" s="46">
        <f>L98+(M98/2)</f>
        <v>168.5</v>
      </c>
      <c r="O98" s="9"/>
      <c r="P98" s="51">
        <v>112</v>
      </c>
      <c r="Q98" s="51">
        <v>2</v>
      </c>
      <c r="R98" s="24" t="s">
        <v>175</v>
      </c>
    </row>
    <row r="99" spans="1:18" ht="34.15" customHeight="1">
      <c r="A99" s="21">
        <v>1</v>
      </c>
      <c r="B99" s="22" t="s">
        <v>167</v>
      </c>
      <c r="C99" s="25" t="s">
        <v>23</v>
      </c>
      <c r="D99" s="137">
        <v>17950</v>
      </c>
      <c r="E99" s="13" t="s">
        <v>50</v>
      </c>
      <c r="F99" s="13" t="s">
        <v>168</v>
      </c>
      <c r="G99" s="35">
        <v>85</v>
      </c>
      <c r="H99" s="106" t="s">
        <v>26</v>
      </c>
      <c r="I99" s="13" t="s">
        <v>53</v>
      </c>
      <c r="J99" s="15" t="s">
        <v>166</v>
      </c>
      <c r="K99" s="49"/>
      <c r="L99" s="35">
        <v>93</v>
      </c>
      <c r="M99" s="35">
        <v>128</v>
      </c>
      <c r="N99" s="46">
        <f>L99+(M99/2)</f>
        <v>157</v>
      </c>
      <c r="O99" s="9"/>
      <c r="P99" s="51">
        <v>157</v>
      </c>
      <c r="Q99" s="51">
        <v>1</v>
      </c>
      <c r="R99" s="24" t="s">
        <v>34</v>
      </c>
    </row>
    <row r="100" spans="1:18" ht="45" customHeight="1">
      <c r="A100" s="21">
        <v>1</v>
      </c>
      <c r="B100" s="41" t="s">
        <v>66</v>
      </c>
      <c r="C100" s="25" t="s">
        <v>67</v>
      </c>
      <c r="D100" s="42">
        <v>29013</v>
      </c>
      <c r="E100" s="43" t="s">
        <v>24</v>
      </c>
      <c r="F100" s="25" t="s">
        <v>68</v>
      </c>
      <c r="G100" s="27">
        <v>95</v>
      </c>
      <c r="H100" s="156">
        <v>24</v>
      </c>
      <c r="I100" s="13" t="s">
        <v>53</v>
      </c>
      <c r="J100" s="15" t="s">
        <v>81</v>
      </c>
      <c r="K100" s="49"/>
      <c r="L100" s="35">
        <v>110</v>
      </c>
      <c r="M100" s="35">
        <v>202</v>
      </c>
      <c r="N100" s="46">
        <f>L100+(M100/2)</f>
        <v>211</v>
      </c>
      <c r="O100" s="9"/>
      <c r="P100" s="51">
        <v>211</v>
      </c>
      <c r="Q100" s="51">
        <v>1</v>
      </c>
      <c r="R100" s="24" t="s">
        <v>31</v>
      </c>
    </row>
    <row r="101" spans="1:18" ht="35.1" customHeight="1">
      <c r="A101" s="21">
        <v>2</v>
      </c>
      <c r="B101" s="41" t="s">
        <v>165</v>
      </c>
      <c r="C101" s="13" t="s">
        <v>23</v>
      </c>
      <c r="D101" s="14">
        <v>28821</v>
      </c>
      <c r="E101" s="13" t="s">
        <v>50</v>
      </c>
      <c r="F101" s="13" t="s">
        <v>205</v>
      </c>
      <c r="G101" s="35">
        <v>95</v>
      </c>
      <c r="H101" s="155" t="s">
        <v>38</v>
      </c>
      <c r="I101" s="13" t="s">
        <v>53</v>
      </c>
      <c r="J101" s="15" t="s">
        <v>81</v>
      </c>
      <c r="K101" s="49"/>
      <c r="L101" s="35">
        <v>96</v>
      </c>
      <c r="M101" s="35">
        <v>223</v>
      </c>
      <c r="N101" s="46">
        <f>L101+(M101/2)</f>
        <v>207.5</v>
      </c>
      <c r="O101" s="9"/>
      <c r="P101" s="51">
        <v>207</v>
      </c>
      <c r="Q101" s="51">
        <v>2</v>
      </c>
      <c r="R101" s="24" t="s">
        <v>149</v>
      </c>
    </row>
    <row r="102" spans="1:18" ht="34.15" customHeight="1">
      <c r="A102" s="21">
        <v>1</v>
      </c>
      <c r="B102" s="22" t="s">
        <v>150</v>
      </c>
      <c r="C102" s="13" t="s">
        <v>59</v>
      </c>
      <c r="D102" s="14">
        <v>25941</v>
      </c>
      <c r="E102" s="13" t="s">
        <v>63</v>
      </c>
      <c r="F102" s="13" t="s">
        <v>151</v>
      </c>
      <c r="G102" s="13" t="s">
        <v>116</v>
      </c>
      <c r="H102" s="163">
        <v>36</v>
      </c>
      <c r="I102" s="13" t="s">
        <v>53</v>
      </c>
      <c r="J102" s="15" t="s">
        <v>169</v>
      </c>
      <c r="K102" s="49"/>
      <c r="L102" s="51">
        <v>24</v>
      </c>
      <c r="M102" s="40"/>
      <c r="N102" s="40"/>
      <c r="O102" s="9"/>
      <c r="P102" s="51">
        <v>24</v>
      </c>
      <c r="Q102" s="51">
        <v>1</v>
      </c>
      <c r="R102" s="24" t="s">
        <v>61</v>
      </c>
    </row>
    <row r="103" spans="1:18" ht="41.1" customHeight="1">
      <c r="A103" s="165" t="s">
        <v>180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</row>
    <row r="104" spans="1:18" ht="32.85" customHeight="1">
      <c r="A104" s="201" t="s">
        <v>2</v>
      </c>
      <c r="B104" s="198" t="s">
        <v>100</v>
      </c>
      <c r="C104" s="198" t="s">
        <v>101</v>
      </c>
      <c r="D104" s="198" t="s">
        <v>102</v>
      </c>
      <c r="E104" s="198" t="s">
        <v>133</v>
      </c>
      <c r="F104" s="198" t="s">
        <v>134</v>
      </c>
      <c r="G104" s="198" t="s">
        <v>8</v>
      </c>
      <c r="H104" s="198" t="s">
        <v>160</v>
      </c>
      <c r="I104" s="198" t="s">
        <v>10</v>
      </c>
      <c r="J104" s="208" t="s">
        <v>11</v>
      </c>
      <c r="K104" s="52"/>
      <c r="L104" s="167" t="s">
        <v>161</v>
      </c>
      <c r="M104" s="166"/>
      <c r="N104" s="166"/>
      <c r="O104" s="166"/>
      <c r="P104" s="9"/>
      <c r="Q104" s="9"/>
      <c r="R104" s="168" t="s">
        <v>13</v>
      </c>
    </row>
    <row r="105" spans="1:18" ht="54.2" customHeight="1">
      <c r="A105" s="204"/>
      <c r="B105" s="200"/>
      <c r="C105" s="200"/>
      <c r="D105" s="167"/>
      <c r="E105" s="200"/>
      <c r="F105" s="200"/>
      <c r="G105" s="199"/>
      <c r="H105" s="200"/>
      <c r="I105" s="199"/>
      <c r="J105" s="202"/>
      <c r="K105" s="52"/>
      <c r="L105" s="57" t="s">
        <v>181</v>
      </c>
      <c r="M105" s="57" t="s">
        <v>162</v>
      </c>
      <c r="N105" s="57" t="s">
        <v>163</v>
      </c>
      <c r="O105" s="57" t="s">
        <v>164</v>
      </c>
      <c r="P105" s="57"/>
      <c r="Q105" s="57"/>
      <c r="R105" s="166"/>
    </row>
    <row r="106" spans="1:18" ht="34.700000000000003" customHeight="1">
      <c r="A106" s="18"/>
      <c r="B106" s="12" t="s">
        <v>21</v>
      </c>
      <c r="C106" s="25"/>
      <c r="D106" s="13"/>
      <c r="E106" s="40"/>
      <c r="F106" s="13"/>
      <c r="G106" s="13"/>
      <c r="H106" s="13"/>
      <c r="I106" s="13"/>
      <c r="J106" s="49"/>
      <c r="K106" s="49"/>
      <c r="L106" s="40"/>
      <c r="M106" s="40"/>
      <c r="N106" s="40"/>
      <c r="O106" s="63"/>
      <c r="P106" s="63"/>
      <c r="Q106" s="63"/>
      <c r="R106" s="9"/>
    </row>
    <row r="107" spans="1:18" ht="32.1" customHeight="1">
      <c r="A107" s="37">
        <v>1</v>
      </c>
      <c r="B107" s="32" t="s">
        <v>182</v>
      </c>
      <c r="C107" s="25" t="s">
        <v>111</v>
      </c>
      <c r="D107" s="14">
        <v>29360</v>
      </c>
      <c r="E107" s="13" t="s">
        <v>24</v>
      </c>
      <c r="F107" s="215" t="s">
        <v>199</v>
      </c>
      <c r="G107" s="35">
        <v>105</v>
      </c>
      <c r="H107" s="155" t="s">
        <v>38</v>
      </c>
      <c r="I107" s="13" t="s">
        <v>53</v>
      </c>
      <c r="J107" s="15" t="s">
        <v>177</v>
      </c>
      <c r="K107" s="49"/>
      <c r="L107" s="64">
        <v>74</v>
      </c>
      <c r="M107" s="40"/>
      <c r="N107" s="40"/>
      <c r="O107" s="207">
        <f>L107+L108</f>
        <v>112</v>
      </c>
      <c r="P107" s="65"/>
      <c r="Q107" s="51">
        <v>1</v>
      </c>
      <c r="R107" s="9"/>
    </row>
    <row r="108" spans="1:18" ht="32.1" customHeight="1">
      <c r="A108" s="37">
        <v>1</v>
      </c>
      <c r="B108" s="32" t="s">
        <v>182</v>
      </c>
      <c r="C108" s="25" t="s">
        <v>111</v>
      </c>
      <c r="D108" s="108">
        <v>39118</v>
      </c>
      <c r="E108" s="13" t="s">
        <v>31</v>
      </c>
      <c r="F108" s="13" t="s">
        <v>114</v>
      </c>
      <c r="G108" s="35">
        <v>63</v>
      </c>
      <c r="H108" s="13" t="s">
        <v>115</v>
      </c>
      <c r="I108" s="13" t="s">
        <v>53</v>
      </c>
      <c r="J108" s="15" t="s">
        <v>177</v>
      </c>
      <c r="K108" s="49"/>
      <c r="L108" s="64">
        <v>38</v>
      </c>
      <c r="M108" s="40"/>
      <c r="N108" s="40"/>
      <c r="O108" s="199"/>
      <c r="P108" s="19"/>
      <c r="Q108" s="51">
        <v>1</v>
      </c>
      <c r="R108" s="9"/>
    </row>
    <row r="109" spans="1:18" ht="48.75" customHeight="1">
      <c r="A109" s="165" t="s">
        <v>183</v>
      </c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</row>
    <row r="110" spans="1:18" ht="31.35" customHeight="1">
      <c r="A110" s="201" t="s">
        <v>2</v>
      </c>
      <c r="B110" s="198" t="s">
        <v>100</v>
      </c>
      <c r="C110" s="198" t="s">
        <v>101</v>
      </c>
      <c r="D110" s="198" t="s">
        <v>102</v>
      </c>
      <c r="E110" s="198" t="s">
        <v>133</v>
      </c>
      <c r="F110" s="198" t="s">
        <v>134</v>
      </c>
      <c r="G110" s="198" t="s">
        <v>8</v>
      </c>
      <c r="H110" s="198" t="s">
        <v>160</v>
      </c>
      <c r="I110" s="198" t="s">
        <v>10</v>
      </c>
      <c r="J110" s="210" t="s">
        <v>11</v>
      </c>
      <c r="K110" s="52"/>
      <c r="L110" s="167" t="s">
        <v>161</v>
      </c>
      <c r="M110" s="166"/>
      <c r="N110" s="166"/>
      <c r="O110" s="166"/>
      <c r="P110" s="9"/>
      <c r="Q110" s="9"/>
      <c r="R110" s="168" t="s">
        <v>13</v>
      </c>
    </row>
    <row r="111" spans="1:18" ht="55.7" customHeight="1">
      <c r="A111" s="204"/>
      <c r="B111" s="200"/>
      <c r="C111" s="200"/>
      <c r="D111" s="167"/>
      <c r="E111" s="200"/>
      <c r="F111" s="200"/>
      <c r="G111" s="199"/>
      <c r="H111" s="200"/>
      <c r="I111" s="199"/>
      <c r="J111" s="211"/>
      <c r="K111" s="52"/>
      <c r="L111" s="57" t="s">
        <v>181</v>
      </c>
      <c r="M111" s="57" t="s">
        <v>162</v>
      </c>
      <c r="N111" s="57" t="s">
        <v>163</v>
      </c>
      <c r="O111" s="29" t="s">
        <v>184</v>
      </c>
      <c r="P111" s="29"/>
      <c r="Q111" s="29"/>
      <c r="R111" s="166"/>
    </row>
    <row r="112" spans="1:18" ht="32.65" customHeight="1">
      <c r="A112" s="58"/>
      <c r="B112" s="12" t="s">
        <v>78</v>
      </c>
      <c r="C112" s="59"/>
      <c r="D112" s="57"/>
      <c r="E112" s="59"/>
      <c r="F112" s="57"/>
      <c r="G112" s="66"/>
      <c r="H112" s="59"/>
      <c r="I112" s="66"/>
      <c r="J112" s="67"/>
      <c r="K112" s="68"/>
      <c r="L112" s="57"/>
      <c r="M112" s="57"/>
      <c r="N112" s="59"/>
      <c r="O112" s="57"/>
      <c r="P112" s="57"/>
      <c r="Q112" s="57"/>
      <c r="R112" s="9"/>
    </row>
    <row r="113" spans="1:18" ht="32.65" customHeight="1">
      <c r="A113" s="69">
        <v>1</v>
      </c>
      <c r="B113" s="22" t="s">
        <v>185</v>
      </c>
      <c r="C113" s="25" t="s">
        <v>186</v>
      </c>
      <c r="D113" s="25"/>
      <c r="E113" s="20"/>
      <c r="F113" s="25" t="s">
        <v>187</v>
      </c>
      <c r="G113" s="27">
        <v>48</v>
      </c>
      <c r="H113" s="161">
        <v>10</v>
      </c>
      <c r="I113" s="27">
        <v>2</v>
      </c>
      <c r="J113" s="70">
        <v>5</v>
      </c>
      <c r="K113" s="40"/>
      <c r="L113" s="25" t="s">
        <v>188</v>
      </c>
      <c r="M113" s="25" t="s">
        <v>189</v>
      </c>
      <c r="N113" s="27">
        <v>80</v>
      </c>
      <c r="O113" s="71">
        <f>(L113*3)+(M113*2)+N113</f>
        <v>297</v>
      </c>
      <c r="P113" s="71"/>
      <c r="Q113" s="139">
        <v>1</v>
      </c>
      <c r="R113" s="72"/>
    </row>
    <row r="114" spans="1:18" ht="32.65" customHeight="1">
      <c r="A114" s="69">
        <v>1</v>
      </c>
      <c r="B114" s="22" t="s">
        <v>190</v>
      </c>
      <c r="C114" s="25" t="s">
        <v>186</v>
      </c>
      <c r="D114" s="25"/>
      <c r="E114" s="20"/>
      <c r="F114" s="25" t="s">
        <v>191</v>
      </c>
      <c r="G114" s="27">
        <v>58</v>
      </c>
      <c r="H114" s="161">
        <v>10</v>
      </c>
      <c r="I114" s="27">
        <v>2</v>
      </c>
      <c r="J114" s="70">
        <v>5</v>
      </c>
      <c r="K114" s="40"/>
      <c r="L114" s="25" t="s">
        <v>192</v>
      </c>
      <c r="M114" s="25" t="s">
        <v>193</v>
      </c>
      <c r="N114" s="27">
        <v>125</v>
      </c>
      <c r="O114" s="71">
        <f>(L114*3)+(M114*2)+N114</f>
        <v>422</v>
      </c>
      <c r="P114" s="71"/>
      <c r="Q114" s="139">
        <v>1</v>
      </c>
      <c r="R114" s="72"/>
    </row>
    <row r="115" spans="1:18" ht="32.65" customHeight="1">
      <c r="A115" s="69">
        <v>1</v>
      </c>
      <c r="B115" s="22" t="s">
        <v>194</v>
      </c>
      <c r="C115" s="25" t="s">
        <v>186</v>
      </c>
      <c r="D115" s="25"/>
      <c r="E115" s="20"/>
      <c r="F115" s="25" t="s">
        <v>80</v>
      </c>
      <c r="G115" s="27">
        <v>63</v>
      </c>
      <c r="H115" s="160">
        <v>12</v>
      </c>
      <c r="I115" s="27">
        <v>2</v>
      </c>
      <c r="J115" s="70">
        <v>5</v>
      </c>
      <c r="K115" s="40"/>
      <c r="L115" s="25" t="s">
        <v>189</v>
      </c>
      <c r="M115" s="25" t="s">
        <v>56</v>
      </c>
      <c r="N115" s="27">
        <v>108</v>
      </c>
      <c r="O115" s="71">
        <f>(L115*3)+(M115*2)+N115</f>
        <v>384</v>
      </c>
      <c r="P115" s="71"/>
      <c r="Q115" s="139">
        <v>1</v>
      </c>
      <c r="R115" s="72"/>
    </row>
    <row r="116" spans="1:18" ht="14.85" customHeight="1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1:18" ht="55.7" customHeight="1">
      <c r="A117" s="192" t="s">
        <v>195</v>
      </c>
      <c r="B117" s="193"/>
      <c r="C117" s="194" t="s">
        <v>196</v>
      </c>
      <c r="D117" s="194"/>
      <c r="E117" s="76"/>
      <c r="F117" s="77" t="s">
        <v>197</v>
      </c>
      <c r="G117" s="77"/>
      <c r="H117" s="78"/>
      <c r="I117" s="78"/>
      <c r="J117" s="79"/>
      <c r="K117" s="80"/>
      <c r="L117" s="81"/>
      <c r="M117" s="194" t="s">
        <v>34</v>
      </c>
      <c r="N117" s="197"/>
      <c r="O117" s="82"/>
      <c r="P117" s="82"/>
      <c r="Q117" s="82"/>
      <c r="R117" s="83"/>
    </row>
  </sheetData>
  <mergeCells count="79">
    <mergeCell ref="C42:N43"/>
    <mergeCell ref="C44:N44"/>
    <mergeCell ref="C83:N84"/>
    <mergeCell ref="C85:N85"/>
    <mergeCell ref="M80:N80"/>
    <mergeCell ref="B110:B111"/>
    <mergeCell ref="C110:C111"/>
    <mergeCell ref="D110:D111"/>
    <mergeCell ref="E110:E111"/>
    <mergeCell ref="A63:R63"/>
    <mergeCell ref="A74:R74"/>
    <mergeCell ref="C1:N2"/>
    <mergeCell ref="O107:O108"/>
    <mergeCell ref="I87:I88"/>
    <mergeCell ref="A104:A105"/>
    <mergeCell ref="B104:B105"/>
    <mergeCell ref="C104:C105"/>
    <mergeCell ref="D104:D105"/>
    <mergeCell ref="F104:F105"/>
    <mergeCell ref="H104:H105"/>
    <mergeCell ref="E104:E105"/>
    <mergeCell ref="J104:J105"/>
    <mergeCell ref="G104:G105"/>
    <mergeCell ref="I104:I105"/>
    <mergeCell ref="I4:I5"/>
    <mergeCell ref="A4:A5"/>
    <mergeCell ref="B4:B5"/>
    <mergeCell ref="A117:B117"/>
    <mergeCell ref="C117:D117"/>
    <mergeCell ref="C3:N3"/>
    <mergeCell ref="M117:N117"/>
    <mergeCell ref="G4:G5"/>
    <mergeCell ref="G87:G88"/>
    <mergeCell ref="F87:F88"/>
    <mergeCell ref="H87:H88"/>
    <mergeCell ref="E87:E88"/>
    <mergeCell ref="J87:J88"/>
    <mergeCell ref="H4:H5"/>
    <mergeCell ref="E4:E5"/>
    <mergeCell ref="A87:A88"/>
    <mergeCell ref="B87:B88"/>
    <mergeCell ref="C87:C88"/>
    <mergeCell ref="D87:D88"/>
    <mergeCell ref="C4:C5"/>
    <mergeCell ref="D4:D5"/>
    <mergeCell ref="F4:F5"/>
    <mergeCell ref="R4:R5"/>
    <mergeCell ref="L4:O4"/>
    <mergeCell ref="A6:R6"/>
    <mergeCell ref="A7:R7"/>
    <mergeCell ref="A32:R32"/>
    <mergeCell ref="A45:R45"/>
    <mergeCell ref="A61:R61"/>
    <mergeCell ref="A8:R8"/>
    <mergeCell ref="A12:R12"/>
    <mergeCell ref="A17:R17"/>
    <mergeCell ref="A23:R23"/>
    <mergeCell ref="A26:R26"/>
    <mergeCell ref="A38:R38"/>
    <mergeCell ref="A33:R33"/>
    <mergeCell ref="M40:N40"/>
    <mergeCell ref="A58:R58"/>
    <mergeCell ref="A47:R47"/>
    <mergeCell ref="A77:R77"/>
    <mergeCell ref="A86:R86"/>
    <mergeCell ref="A103:R103"/>
    <mergeCell ref="A109:R109"/>
    <mergeCell ref="L110:O110"/>
    <mergeCell ref="L87:N87"/>
    <mergeCell ref="R87:R88"/>
    <mergeCell ref="L104:O104"/>
    <mergeCell ref="R110:R111"/>
    <mergeCell ref="R104:R105"/>
    <mergeCell ref="F110:F111"/>
    <mergeCell ref="G110:G111"/>
    <mergeCell ref="H110:H111"/>
    <mergeCell ref="I110:I111"/>
    <mergeCell ref="J110:J111"/>
    <mergeCell ref="A110:A111"/>
  </mergeCells>
  <pageMargins left="0.31496062992125984" right="0.11811023622047245" top="0.15748031496062992" bottom="0.15748031496062992" header="0" footer="0"/>
  <pageSetup scale="33" orientation="landscape" horizontalDpi="360" verticalDpi="360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Протокол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RePack by Diakov</cp:lastModifiedBy>
  <cp:lastPrinted>2020-12-24T07:49:48Z</cp:lastPrinted>
  <dcterms:created xsi:type="dcterms:W3CDTF">2020-12-03T09:11:39Z</dcterms:created>
  <dcterms:modified xsi:type="dcterms:W3CDTF">2020-12-24T10:19:54Z</dcterms:modified>
</cp:coreProperties>
</file>