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tif" ContentType="image/tif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ate1904="1"/>
  <mc:AlternateContent xmlns:mc="http://schemas.openxmlformats.org/markup-compatibility/2006">
    <mc:Choice Requires="x15">
      <x15ac:absPath xmlns:x15ac="http://schemas.microsoft.com/office/spreadsheetml/2010/11/ac" url="C:\Users\Ivan\YandexDisk\Документы\WAKSC\Документы ВАГСК\Протоколы\2022\"/>
    </mc:Choice>
  </mc:AlternateContent>
  <bookViews>
    <workbookView xWindow="0" yWindow="30" windowWidth="15960" windowHeight="18090"/>
  </bookViews>
  <sheets>
    <sheet name="Протокол" sheetId="2" r:id="rId1"/>
  </sheets>
  <calcPr calcId="162913" concurrentCalc="0"/>
</workbook>
</file>

<file path=xl/calcChain.xml><?xml version="1.0" encoding="utf-8"?>
<calcChain xmlns="http://schemas.openxmlformats.org/spreadsheetml/2006/main">
  <c r="F74" i="2" l="1"/>
  <c r="F73" i="2"/>
  <c r="F72" i="2"/>
  <c r="O117" i="2"/>
  <c r="O118" i="2"/>
  <c r="O116" i="2"/>
  <c r="O123" i="2"/>
  <c r="O124" i="2"/>
  <c r="O125" i="2"/>
  <c r="O126" i="2"/>
  <c r="O127" i="2"/>
  <c r="O128" i="2"/>
  <c r="O129" i="2"/>
  <c r="O130" i="2"/>
  <c r="O131" i="2"/>
  <c r="O132" i="2"/>
  <c r="O133" i="2"/>
  <c r="O134" i="2"/>
  <c r="O122" i="2"/>
  <c r="F75" i="2"/>
  <c r="F23" i="2"/>
  <c r="F55" i="2"/>
  <c r="F10" i="2"/>
  <c r="F116" i="2"/>
  <c r="F65" i="2"/>
  <c r="F64" i="2"/>
  <c r="F54" i="2"/>
  <c r="F12" i="2"/>
  <c r="F19" i="2"/>
  <c r="F9" i="2"/>
  <c r="F56" i="2"/>
  <c r="F63" i="2"/>
  <c r="F49" i="2"/>
  <c r="F13" i="2"/>
  <c r="F146" i="2"/>
  <c r="F82" i="2"/>
  <c r="F81" i="2"/>
  <c r="F122" i="2"/>
  <c r="F36" i="2"/>
  <c r="F42" i="2"/>
  <c r="F14" i="2"/>
  <c r="F139" i="2"/>
  <c r="F39" i="2"/>
  <c r="F38" i="2"/>
  <c r="F11" i="2"/>
  <c r="P144" i="2"/>
  <c r="F144" i="2"/>
  <c r="F98" i="2"/>
  <c r="F15" i="2"/>
  <c r="F37" i="2"/>
  <c r="F51" i="2"/>
  <c r="F52" i="2"/>
  <c r="F57" i="2"/>
  <c r="F50" i="2"/>
  <c r="F53" i="2"/>
  <c r="F77" i="2"/>
  <c r="F32" i="2"/>
  <c r="F80" i="2"/>
  <c r="F85" i="2"/>
  <c r="F68" i="2"/>
  <c r="F60" i="2"/>
  <c r="F140" i="2"/>
  <c r="F27" i="2"/>
  <c r="F26" i="2"/>
  <c r="F48" i="2"/>
  <c r="F58" i="2"/>
  <c r="F47" i="2"/>
  <c r="F40" i="2"/>
  <c r="F46" i="2"/>
  <c r="F125" i="2"/>
  <c r="F62" i="2"/>
  <c r="F59" i="2"/>
  <c r="F61" i="2"/>
  <c r="P146" i="2"/>
  <c r="F153" i="2"/>
  <c r="F127" i="2"/>
  <c r="F134" i="2"/>
  <c r="F132" i="2"/>
  <c r="P151" i="2"/>
  <c r="F151" i="2"/>
  <c r="F95" i="2"/>
  <c r="F78" i="2"/>
  <c r="F126" i="2"/>
  <c r="F147" i="2"/>
  <c r="P147" i="2"/>
  <c r="F131" i="2"/>
  <c r="F130" i="2"/>
  <c r="F71" i="2"/>
  <c r="P148" i="2"/>
  <c r="F148" i="2"/>
  <c r="P141" i="2"/>
  <c r="F141" i="2"/>
  <c r="F124" i="2"/>
  <c r="F123" i="2"/>
  <c r="F161" i="2"/>
  <c r="F160" i="2"/>
  <c r="F17" i="2"/>
  <c r="F101" i="2"/>
  <c r="F67" i="2"/>
  <c r="F18" i="2"/>
  <c r="F24" i="2"/>
  <c r="F33" i="2"/>
  <c r="P142" i="2"/>
  <c r="P149" i="2"/>
  <c r="F149" i="2"/>
  <c r="Q166" i="2"/>
  <c r="F166" i="2"/>
  <c r="F102" i="2"/>
  <c r="F107" i="2"/>
  <c r="F104" i="2"/>
  <c r="Q167" i="2"/>
  <c r="F167" i="2"/>
  <c r="F76" i="2"/>
  <c r="F93" i="2"/>
  <c r="F103" i="2"/>
  <c r="F94" i="2"/>
  <c r="F97" i="2"/>
  <c r="P143" i="2"/>
  <c r="F70" i="2"/>
  <c r="Q165" i="2"/>
  <c r="F112" i="2"/>
  <c r="F83" i="2"/>
  <c r="F165" i="2"/>
  <c r="F20" i="2"/>
  <c r="F133" i="2"/>
  <c r="F84" i="2"/>
  <c r="F128" i="2"/>
  <c r="F16" i="2"/>
  <c r="F152" i="2"/>
  <c r="F22" i="2"/>
  <c r="F117" i="2"/>
  <c r="F118" i="2"/>
  <c r="F150" i="2"/>
  <c r="F145" i="2"/>
  <c r="F142" i="2"/>
  <c r="F156" i="2"/>
  <c r="F155" i="2"/>
  <c r="F143" i="2"/>
  <c r="F31" i="2"/>
  <c r="F91" i="2"/>
  <c r="F21" i="2"/>
  <c r="F108" i="2"/>
  <c r="F105" i="2"/>
  <c r="F92" i="2"/>
  <c r="F89" i="2"/>
  <c r="F90" i="2"/>
  <c r="F99" i="2"/>
  <c r="F96" i="2"/>
  <c r="F100" i="2"/>
  <c r="F66" i="2"/>
  <c r="F28" i="2"/>
</calcChain>
</file>

<file path=xl/sharedStrings.xml><?xml version="1.0" encoding="utf-8"?>
<sst xmlns="http://schemas.openxmlformats.org/spreadsheetml/2006/main" count="1060" uniqueCount="267">
  <si>
    <t>Возрастная группа</t>
  </si>
  <si>
    <t>№</t>
  </si>
  <si>
    <t>Ф. И. О.</t>
  </si>
  <si>
    <t>Команда</t>
  </si>
  <si>
    <t>год рождения</t>
  </si>
  <si>
    <t>Возраст</t>
  </si>
  <si>
    <t>Личн.    Вес</t>
  </si>
  <si>
    <t>Весовая категория</t>
  </si>
  <si>
    <t>Вес гирь</t>
  </si>
  <si>
    <t>Количество гирь</t>
  </si>
  <si>
    <t>Время</t>
  </si>
  <si>
    <t>Кол-во подъемов</t>
  </si>
  <si>
    <t>Результат коэфф.</t>
  </si>
  <si>
    <t>Тренер</t>
  </si>
  <si>
    <t>мин.</t>
  </si>
  <si>
    <t>ДЦ</t>
  </si>
  <si>
    <t>Марафон, Marathon</t>
  </si>
  <si>
    <t>30 мин</t>
  </si>
  <si>
    <t>Мужчины</t>
  </si>
  <si>
    <t>до 18</t>
  </si>
  <si>
    <t>1</t>
  </si>
  <si>
    <t>Магамуров Игорь</t>
  </si>
  <si>
    <t>М</t>
  </si>
  <si>
    <t>63</t>
  </si>
  <si>
    <t>16</t>
  </si>
  <si>
    <t>12</t>
  </si>
  <si>
    <t>ID team</t>
  </si>
  <si>
    <t>78+</t>
  </si>
  <si>
    <t>32</t>
  </si>
  <si>
    <t>Владимирская обл</t>
  </si>
  <si>
    <t>2</t>
  </si>
  <si>
    <t>Большой Куш</t>
  </si>
  <si>
    <t>КМС</t>
  </si>
  <si>
    <t>ВАС</t>
  </si>
  <si>
    <t>78</t>
  </si>
  <si>
    <t>Нургалиев Родион</t>
  </si>
  <si>
    <t>МС</t>
  </si>
  <si>
    <t>36</t>
  </si>
  <si>
    <t>Бобров Дмитрий</t>
  </si>
  <si>
    <t>24</t>
  </si>
  <si>
    <t>28</t>
  </si>
  <si>
    <t>Конанков Валерий</t>
  </si>
  <si>
    <t>ПОДА</t>
  </si>
  <si>
    <t>Женщины</t>
  </si>
  <si>
    <t>Ж</t>
  </si>
  <si>
    <t>Данилюк Светлана</t>
  </si>
  <si>
    <t>68+</t>
  </si>
  <si>
    <t>8</t>
  </si>
  <si>
    <t>10</t>
  </si>
  <si>
    <t>60 мин</t>
  </si>
  <si>
    <t>20</t>
  </si>
  <si>
    <t>Брюханов Константин</t>
  </si>
  <si>
    <t>Длинный цикл</t>
  </si>
  <si>
    <t>Место</t>
  </si>
  <si>
    <t>Ф. И. О. (Name)</t>
  </si>
  <si>
    <t>Команда (Team)</t>
  </si>
  <si>
    <t>дата рождения</t>
  </si>
  <si>
    <t xml:space="preserve">Вес </t>
  </si>
  <si>
    <t>вес гирь</t>
  </si>
  <si>
    <t>Результат                                                                      (Result) ОЧКИ</t>
  </si>
  <si>
    <t>95</t>
  </si>
  <si>
    <t>5</t>
  </si>
  <si>
    <t>Армейский рывок</t>
  </si>
  <si>
    <t>Спрт. Разряд (Sport Rank)</t>
  </si>
  <si>
    <t>Личный вес (Body Weight)</t>
  </si>
  <si>
    <t>Вес гири (KB Weight)</t>
  </si>
  <si>
    <t>самостоятельно</t>
  </si>
  <si>
    <t>Вес гирь (KB Weight)</t>
  </si>
  <si>
    <t>Результат (Result)</t>
  </si>
  <si>
    <t>тол. (Jerk)</t>
  </si>
  <si>
    <t>рывок (Snatch)</t>
  </si>
  <si>
    <t>сумма</t>
  </si>
  <si>
    <t>Эстафета 2*2</t>
  </si>
  <si>
    <t>Троеборье</t>
  </si>
  <si>
    <t>Длин.цикл (LC)</t>
  </si>
  <si>
    <t>Толч. (Jerk)</t>
  </si>
  <si>
    <t>Рывок (Snatch)</t>
  </si>
  <si>
    <t>Результат                                                                      (Result)</t>
  </si>
  <si>
    <t xml:space="preserve">кол. </t>
  </si>
  <si>
    <t xml:space="preserve">Секретарь соревнований </t>
  </si>
  <si>
    <t>Рачинская Е.И.</t>
  </si>
  <si>
    <t>Главный судья соревнований</t>
  </si>
  <si>
    <t>Рачинский С.А.</t>
  </si>
  <si>
    <t>17-19 июня  2022 , Санкт-Петербург, СК «Большой Куш»</t>
  </si>
  <si>
    <t>Толчок Jerk</t>
  </si>
  <si>
    <t>Рывок Snatch</t>
  </si>
  <si>
    <t>40-49</t>
  </si>
  <si>
    <t>50-59</t>
  </si>
  <si>
    <t>Рябова Анастасия</t>
  </si>
  <si>
    <t>МБУ "Дворец национальных культур" Н.Тагил</t>
  </si>
  <si>
    <t>60+</t>
  </si>
  <si>
    <t>1Ю</t>
  </si>
  <si>
    <t>Нестеренко Никита</t>
  </si>
  <si>
    <t>1ю</t>
  </si>
  <si>
    <t>Имамбаев Александр</t>
  </si>
  <si>
    <t>б/р</t>
  </si>
  <si>
    <t>4</t>
  </si>
  <si>
    <t>Шувалова Надежда</t>
  </si>
  <si>
    <t>Рябов Сергей</t>
  </si>
  <si>
    <t>Нургалиев Р.М.</t>
  </si>
  <si>
    <t>Щавелев Илья</t>
  </si>
  <si>
    <t>100 пудов г.Калининград</t>
  </si>
  <si>
    <t>105+</t>
  </si>
  <si>
    <t>Полурывок</t>
  </si>
  <si>
    <t>Лукашенко Валерий</t>
  </si>
  <si>
    <t>Астахов Иван</t>
  </si>
  <si>
    <t>Тарасов Леонид</t>
  </si>
  <si>
    <t>Тюменская область, г. Ялуторовск</t>
  </si>
  <si>
    <t>Паламарчук Владимир</t>
  </si>
  <si>
    <t>Гиревая гонка</t>
  </si>
  <si>
    <t>Паламарчук Оксана</t>
  </si>
  <si>
    <t>Количество подъемов</t>
  </si>
  <si>
    <t>Архангельская область</t>
  </si>
  <si>
    <t>Семушин Александр</t>
  </si>
  <si>
    <t>Хвостов А.</t>
  </si>
  <si>
    <t>Кривошеина Галина</t>
  </si>
  <si>
    <t>Бабушкин Михаил</t>
  </si>
  <si>
    <t>101 пудов г.Калининград</t>
  </si>
  <si>
    <t>Жим</t>
  </si>
  <si>
    <t>Батталов Максим</t>
  </si>
  <si>
    <t>Беглов Ибрагим</t>
  </si>
  <si>
    <t>85</t>
  </si>
  <si>
    <t>345</t>
  </si>
  <si>
    <t>376</t>
  </si>
  <si>
    <t>28+28</t>
  </si>
  <si>
    <t>53</t>
  </si>
  <si>
    <t>Петренко Иван</t>
  </si>
  <si>
    <t>Гринько Анатолий</t>
  </si>
  <si>
    <t>Рачинский С.</t>
  </si>
  <si>
    <t>Чихачев Антон</t>
  </si>
  <si>
    <t>Барсегян Владимир</t>
  </si>
  <si>
    <t>73</t>
  </si>
  <si>
    <t>415</t>
  </si>
  <si>
    <t>Насунов Игорь</t>
  </si>
  <si>
    <t>Алекс Фитнес / Alex Fitness</t>
  </si>
  <si>
    <t>Сидорин Валерий</t>
  </si>
  <si>
    <t>Потапов Валерий</t>
  </si>
  <si>
    <t>Иванова Анна</t>
  </si>
  <si>
    <t>Р.Хакассия</t>
  </si>
  <si>
    <t>73+</t>
  </si>
  <si>
    <t>Alex Fitness</t>
  </si>
  <si>
    <t>412</t>
  </si>
  <si>
    <t>40</t>
  </si>
  <si>
    <t>Станкович Боян</t>
  </si>
  <si>
    <t>Сербия</t>
  </si>
  <si>
    <t>105</t>
  </si>
  <si>
    <t>Рачинский Сергей</t>
  </si>
  <si>
    <t>ЗМС</t>
  </si>
  <si>
    <t>Феофанов Иван</t>
  </si>
  <si>
    <t>Данилюк С.</t>
  </si>
  <si>
    <t>51</t>
  </si>
  <si>
    <t>Бычихин Леонид</t>
  </si>
  <si>
    <t>855</t>
  </si>
  <si>
    <t>65</t>
  </si>
  <si>
    <t>Выполненный разряд</t>
  </si>
  <si>
    <t>МСМК</t>
  </si>
  <si>
    <t>107</t>
  </si>
  <si>
    <t>Абоскалова Мария</t>
  </si>
  <si>
    <t>Спогаренко Леонид</t>
  </si>
  <si>
    <t>Петрозаводск</t>
  </si>
  <si>
    <t>жим</t>
  </si>
  <si>
    <t>Дорофеев Сергей</t>
  </si>
  <si>
    <t>Коваленко Дмитрий</t>
  </si>
  <si>
    <t>Московская область</t>
  </si>
  <si>
    <t>14</t>
  </si>
  <si>
    <t>Катаев Иван</t>
  </si>
  <si>
    <t>Политех</t>
  </si>
  <si>
    <t>Шадрин Вячеслав</t>
  </si>
  <si>
    <t>Коротаев Никита</t>
  </si>
  <si>
    <t>Михеев Роман</t>
  </si>
  <si>
    <t>Кировская область</t>
  </si>
  <si>
    <t>до 18 л</t>
  </si>
  <si>
    <t>Килин Владимир</t>
  </si>
  <si>
    <t>Котов Владимир</t>
  </si>
  <si>
    <t>Зуева Юлия</t>
  </si>
  <si>
    <t>Таурас-Фитнес</t>
  </si>
  <si>
    <t>Никулина Алина</t>
  </si>
  <si>
    <t>Костенко Виктор</t>
  </si>
  <si>
    <t>68</t>
  </si>
  <si>
    <t>Переверзев Юрий</t>
  </si>
  <si>
    <t>6</t>
  </si>
  <si>
    <t>Кухарева М.</t>
  </si>
  <si>
    <t>Бочкарев Виктор</t>
  </si>
  <si>
    <t>Пермский край</t>
  </si>
  <si>
    <t>Руднев С, Хвостов А.</t>
  </si>
  <si>
    <t>Горковенко Яна</t>
  </si>
  <si>
    <t>Ковешникова Виктория</t>
  </si>
  <si>
    <t>Тарвердиева М.</t>
  </si>
  <si>
    <t>Бронников С.</t>
  </si>
  <si>
    <t>Бабушкин М.</t>
  </si>
  <si>
    <t>Горбачевский Олег</t>
  </si>
  <si>
    <t>395</t>
  </si>
  <si>
    <t>351</t>
  </si>
  <si>
    <t>Басай Святослав</t>
  </si>
  <si>
    <t>ПРОФИ</t>
  </si>
  <si>
    <t>101</t>
  </si>
  <si>
    <t>132</t>
  </si>
  <si>
    <t>Олифер Денис</t>
  </si>
  <si>
    <t>средний</t>
  </si>
  <si>
    <t>Потапов Владислав</t>
  </si>
  <si>
    <t>Киселев Сергей</t>
  </si>
  <si>
    <t>Центр гиревого спорта</t>
  </si>
  <si>
    <t>Виноградов М</t>
  </si>
  <si>
    <t>Мюлляринен Иван</t>
  </si>
  <si>
    <t>Новый Свет</t>
  </si>
  <si>
    <t>полупрофи</t>
  </si>
  <si>
    <t>до 12</t>
  </si>
  <si>
    <t>Филиппов Николай</t>
  </si>
  <si>
    <t>Ионова Екатерина</t>
  </si>
  <si>
    <t>40,15</t>
  </si>
  <si>
    <t>Карьялайнен Милана</t>
  </si>
  <si>
    <t>Евсюткин Даниил</t>
  </si>
  <si>
    <t>начальный</t>
  </si>
  <si>
    <t>Логинов Виталий</t>
  </si>
  <si>
    <t>Потемкин Александр</t>
  </si>
  <si>
    <t>Грязовец</t>
  </si>
  <si>
    <t>Карьялайнен Вероника</t>
  </si>
  <si>
    <t>Сауков Антон</t>
  </si>
  <si>
    <t>Тюмень</t>
  </si>
  <si>
    <t>Казанцев Анатолий</t>
  </si>
  <si>
    <t>любители</t>
  </si>
  <si>
    <t>Ивлев Пётр</t>
  </si>
  <si>
    <t>Сошников Никита</t>
  </si>
  <si>
    <t>Шкунов Сергей</t>
  </si>
  <si>
    <t>ВИИТ</t>
  </si>
  <si>
    <t>Любитель</t>
  </si>
  <si>
    <t>Миронов Андрей</t>
  </si>
  <si>
    <t>любитель</t>
  </si>
  <si>
    <t>Гиревое жонглирование</t>
  </si>
  <si>
    <t>Изюмченко Александр</t>
  </si>
  <si>
    <t>Санкт-Петербург</t>
  </si>
  <si>
    <t>профи</t>
  </si>
  <si>
    <t xml:space="preserve">Жонглирование </t>
  </si>
  <si>
    <t>Логинов В.</t>
  </si>
  <si>
    <t>Подпружников Алексей</t>
  </si>
  <si>
    <t>Тосно</t>
  </si>
  <si>
    <t>Виноградов М, Петров Д</t>
  </si>
  <si>
    <t>Подпружникова Маргарита</t>
  </si>
  <si>
    <t>Калин Алексей</t>
  </si>
  <si>
    <t>Арифулинн А</t>
  </si>
  <si>
    <t>Арифуллин А</t>
  </si>
  <si>
    <t>Смеян Максим</t>
  </si>
  <si>
    <t>Катаев И.</t>
  </si>
  <si>
    <t>Начинающие</t>
  </si>
  <si>
    <t>Синцов Леонид</t>
  </si>
  <si>
    <t>Денисов Иван</t>
  </si>
  <si>
    <t>500</t>
  </si>
  <si>
    <t>Чахлов Виктор</t>
  </si>
  <si>
    <t>760</t>
  </si>
  <si>
    <t>полурывок</t>
  </si>
  <si>
    <t>Талалаев Дмитрий</t>
  </si>
  <si>
    <t>Рязанов А</t>
  </si>
  <si>
    <t>Волосатов Константин</t>
  </si>
  <si>
    <t>Яранск</t>
  </si>
  <si>
    <t>Knagu</t>
  </si>
  <si>
    <t>Лобанов Дмитрий</t>
  </si>
  <si>
    <t>Русаков Андрей</t>
  </si>
  <si>
    <t>Кристалл</t>
  </si>
  <si>
    <t>Очер</t>
  </si>
  <si>
    <t>3</t>
  </si>
  <si>
    <t>Лобанова</t>
  </si>
  <si>
    <t>Надымский р-н</t>
  </si>
  <si>
    <t>Двоеборье, Рывок</t>
  </si>
  <si>
    <t>Беклешов Александр</t>
  </si>
  <si>
    <t>Шарапов Андрей</t>
  </si>
  <si>
    <t>Открытый Чемпионат России среди клубов по гиревой гонке. Этап международной серии Гран-При «Белые Ночи»                                       по гиревому спорту среди клубов.</t>
  </si>
  <si>
    <t>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</si>
</sst>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9">
    <numFmt numFmtId="43" formatCode="_-* #,##0.00\ _₽_-;\-* #,##0.00\ _₽_-;_-* &quot;-&quot;??\ _₽_-;_-@_-"/>
    <numFmt numFmtId="164" formatCode="dd&quot;.&quot;mm&quot;.&quot;yy"/>
    <numFmt numFmtId="165" formatCode="#,##0.000"/>
    <numFmt numFmtId="166" formatCode="0.000"/>
    <numFmt numFmtId="167" formatCode="[h]"/>
    <numFmt numFmtId="168" formatCode="[m]"/>
    <numFmt numFmtId="169" formatCode="0.0"/>
    <numFmt numFmtId="170" formatCode="_-* #,##0\ _₽_-;\-* #,##0\ _₽_-;_-* &quot;-&quot;??\ _₽_-;_-@_-"/>
    <numFmt numFmtId="171" formatCode="h:mm:ss;@"/>
  </numFmts>
  <fonts count="35">
    <font>
      <sz val="10"/>
      <color indexed="8"/>
      <name val="Helvetica Neue"/>
    </font>
    <font>
      <u/>
      <sz val="20"/>
      <color indexed="8"/>
      <name val="Arial"/>
      <family val="2"/>
      <charset val="204"/>
    </font>
    <font>
      <b/>
      <sz val="38"/>
      <color indexed="8"/>
      <name val="Arial"/>
      <family val="2"/>
      <charset val="204"/>
    </font>
    <font>
      <sz val="24"/>
      <color indexed="8"/>
      <name val="Constantia"/>
      <family val="1"/>
      <charset val="204"/>
    </font>
    <font>
      <b/>
      <sz val="18"/>
      <color indexed="8"/>
      <name val="Calibri"/>
      <family val="2"/>
      <charset val="204"/>
    </font>
    <font>
      <b/>
      <sz val="22"/>
      <color indexed="8"/>
      <name val="Calibri"/>
      <family val="2"/>
      <charset val="204"/>
    </font>
    <font>
      <b/>
      <sz val="20"/>
      <color indexed="8"/>
      <name val="Calibri"/>
      <family val="2"/>
      <charset val="204"/>
    </font>
    <font>
      <b/>
      <sz val="24"/>
      <color indexed="8"/>
      <name val="Calibri"/>
      <family val="2"/>
      <charset val="204"/>
    </font>
    <font>
      <b/>
      <sz val="16"/>
      <color indexed="8"/>
      <name val="Calibri"/>
      <family val="2"/>
      <charset val="204"/>
    </font>
    <font>
      <b/>
      <sz val="24"/>
      <color indexed="8"/>
      <name val="Constantia"/>
      <family val="1"/>
      <charset val="204"/>
    </font>
    <font>
      <sz val="22"/>
      <color indexed="8"/>
      <name val="Calibri"/>
      <family val="2"/>
      <charset val="204"/>
    </font>
    <font>
      <sz val="18"/>
      <color indexed="8"/>
      <name val="Calibri"/>
      <family val="2"/>
      <charset val="204"/>
    </font>
    <font>
      <b/>
      <sz val="21"/>
      <color indexed="8"/>
      <name val="Calibri"/>
      <family val="2"/>
      <charset val="204"/>
    </font>
    <font>
      <sz val="20"/>
      <color indexed="8"/>
      <name val="Calibri"/>
      <family val="2"/>
      <charset val="204"/>
    </font>
    <font>
      <b/>
      <i/>
      <sz val="26"/>
      <color indexed="8"/>
      <name val="Calibri"/>
      <family val="2"/>
      <charset val="204"/>
    </font>
    <font>
      <sz val="28"/>
      <color indexed="8"/>
      <name val="Calibri"/>
      <family val="2"/>
      <charset val="204"/>
    </font>
    <font>
      <sz val="18"/>
      <color indexed="8"/>
      <name val="Helvetica Neue"/>
    </font>
    <font>
      <sz val="24"/>
      <color indexed="8"/>
      <name val="Constantia"/>
      <family val="1"/>
      <charset val="204"/>
    </font>
    <font>
      <b/>
      <sz val="33"/>
      <color indexed="8"/>
      <name val="Arial"/>
      <family val="2"/>
      <charset val="204"/>
    </font>
    <font>
      <sz val="33"/>
      <color indexed="8"/>
      <name val="Helvetica Neue"/>
    </font>
    <font>
      <b/>
      <sz val="18"/>
      <color indexed="8"/>
      <name val="Calibri"/>
      <family val="2"/>
      <charset val="204"/>
    </font>
    <font>
      <sz val="18"/>
      <color indexed="8"/>
      <name val="Calibri"/>
      <family val="2"/>
      <charset val="204"/>
    </font>
    <font>
      <b/>
      <sz val="24"/>
      <color indexed="8"/>
      <name val="Calibri"/>
      <family val="2"/>
      <charset val="204"/>
    </font>
    <font>
      <sz val="18"/>
      <name val="Calibri"/>
      <family val="2"/>
      <charset val="204"/>
    </font>
    <font>
      <sz val="16"/>
      <color indexed="8"/>
      <name val="Helvetica Neue"/>
    </font>
    <font>
      <sz val="10"/>
      <color indexed="8"/>
      <name val="Helvetica Neue"/>
    </font>
    <font>
      <b/>
      <sz val="16"/>
      <color indexed="8"/>
      <name val="Helvetica Neue"/>
      <charset val="204"/>
    </font>
    <font>
      <sz val="18"/>
      <color theme="8" tint="-0.249977111117893"/>
      <name val="Calibri"/>
      <family val="2"/>
      <charset val="204"/>
    </font>
    <font>
      <sz val="16"/>
      <color indexed="8"/>
      <name val="Calibri"/>
      <family val="2"/>
      <charset val="204"/>
    </font>
    <font>
      <b/>
      <sz val="14"/>
      <color indexed="8"/>
      <name val="Calibri"/>
      <family val="2"/>
      <charset val="204"/>
    </font>
    <font>
      <sz val="20"/>
      <color indexed="8"/>
      <name val="Helvetica Neue"/>
    </font>
    <font>
      <b/>
      <sz val="18"/>
      <color indexed="16"/>
      <name val="Constantia"/>
      <family val="1"/>
      <charset val="204"/>
    </font>
    <font>
      <b/>
      <sz val="18"/>
      <name val="Calibri"/>
      <family val="2"/>
      <charset val="204"/>
    </font>
    <font>
      <b/>
      <sz val="17"/>
      <color indexed="8"/>
      <name val="Calibri"/>
      <family val="2"/>
      <charset val="204"/>
    </font>
    <font>
      <sz val="14"/>
      <color indexed="8"/>
      <name val="Arial Black"/>
      <family val="2"/>
      <charset val="204"/>
    </font>
  </fonts>
  <fills count="16">
    <fill>
      <patternFill patternType="none"/>
    </fill>
    <fill>
      <patternFill patternType="gray125"/>
    </fill>
    <fill>
      <patternFill patternType="solid">
        <fgColor indexed="12"/>
        <bgColor auto="1"/>
      </patternFill>
    </fill>
    <fill>
      <patternFill patternType="solid">
        <fgColor indexed="17"/>
        <bgColor auto="1"/>
      </patternFill>
    </fill>
    <fill>
      <patternFill patternType="solid">
        <fgColor indexed="18"/>
        <bgColor auto="1"/>
      </patternFill>
    </fill>
    <fill>
      <patternFill patternType="solid">
        <fgColor indexed="19"/>
        <bgColor auto="1"/>
      </patternFill>
    </fill>
    <fill>
      <patternFill patternType="solid">
        <fgColor indexed="21"/>
        <bgColor auto="1"/>
      </patternFill>
    </fill>
    <fill>
      <patternFill patternType="solid">
        <fgColor indexed="22"/>
        <bgColor auto="1"/>
      </patternFill>
    </fill>
    <fill>
      <patternFill patternType="solid">
        <fgColor indexed="23"/>
        <bgColor auto="1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59999389629810485"/>
        <bgColor indexed="64"/>
      </patternFill>
    </fill>
  </fills>
  <borders count="29">
    <border>
      <left/>
      <right/>
      <top/>
      <bottom/>
      <diagonal/>
    </border>
    <border>
      <left/>
      <right/>
      <top/>
      <bottom/>
      <diagonal/>
    </border>
    <border>
      <left/>
      <right/>
      <top/>
      <bottom style="thin">
        <color indexed="8"/>
      </bottom>
      <diagonal/>
    </border>
    <border>
      <left/>
      <right style="thin">
        <color indexed="13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13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13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 style="thin">
        <color indexed="13"/>
      </bottom>
      <diagonal/>
    </border>
    <border>
      <left style="thin">
        <color indexed="8"/>
      </left>
      <right style="thin">
        <color indexed="8"/>
      </right>
      <top style="thin">
        <color indexed="13"/>
      </top>
      <bottom/>
      <diagonal/>
    </border>
    <border>
      <left style="thin">
        <color indexed="8"/>
      </left>
      <right style="thin">
        <color indexed="8"/>
      </right>
      <top style="thin">
        <color indexed="13"/>
      </top>
      <bottom style="thin">
        <color indexed="13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13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2">
    <xf numFmtId="0" fontId="0" fillId="0" borderId="0" applyNumberFormat="0" applyFill="0" applyBorder="0" applyProtection="0">
      <alignment vertical="top" wrapText="1"/>
    </xf>
    <xf numFmtId="43" fontId="25" fillId="0" borderId="0" applyFont="0" applyFill="0" applyBorder="0" applyAlignment="0" applyProtection="0"/>
  </cellStyleXfs>
  <cellXfs count="338">
    <xf numFmtId="0" fontId="0" fillId="0" borderId="0" xfId="0" applyFont="1" applyAlignment="1">
      <alignment vertical="top" wrapText="1"/>
    </xf>
    <xf numFmtId="0" fontId="0" fillId="0" borderId="0" xfId="0" applyNumberFormat="1" applyFont="1" applyAlignment="1">
      <alignment vertical="top" wrapText="1"/>
    </xf>
    <xf numFmtId="0" fontId="0" fillId="2" borderId="1" xfId="0" applyFont="1" applyFill="1" applyBorder="1" applyAlignment="1"/>
    <xf numFmtId="49" fontId="3" fillId="2" borderId="2" xfId="0" applyNumberFormat="1" applyFont="1" applyFill="1" applyBorder="1" applyAlignment="1">
      <alignment horizontal="center" vertical="center"/>
    </xf>
    <xf numFmtId="0" fontId="0" fillId="2" borderId="3" xfId="0" applyFont="1" applyFill="1" applyBorder="1" applyAlignment="1">
      <alignment vertical="top" wrapText="1"/>
    </xf>
    <xf numFmtId="49" fontId="4" fillId="2" borderId="4" xfId="0" applyNumberFormat="1" applyFont="1" applyFill="1" applyBorder="1" applyAlignment="1">
      <alignment horizontal="center" vertical="center" wrapText="1"/>
    </xf>
    <xf numFmtId="49" fontId="5" fillId="2" borderId="4" xfId="0" applyNumberFormat="1" applyFont="1" applyFill="1" applyBorder="1" applyAlignment="1">
      <alignment horizontal="center" vertical="center" wrapText="1"/>
    </xf>
    <xf numFmtId="49" fontId="6" fillId="2" borderId="4" xfId="0" applyNumberFormat="1" applyFont="1" applyFill="1" applyBorder="1" applyAlignment="1">
      <alignment horizontal="center" vertical="center"/>
    </xf>
    <xf numFmtId="0" fontId="4" fillId="2" borderId="4" xfId="0" applyFont="1" applyFill="1" applyBorder="1" applyAlignment="1">
      <alignment horizontal="center" vertical="center" wrapText="1"/>
    </xf>
    <xf numFmtId="0" fontId="0" fillId="2" borderId="4" xfId="0" applyFont="1" applyFill="1" applyBorder="1" applyAlignment="1">
      <alignment vertical="top" wrapText="1"/>
    </xf>
    <xf numFmtId="49" fontId="6" fillId="2" borderId="4" xfId="0" applyNumberFormat="1" applyFont="1" applyFill="1" applyBorder="1" applyAlignment="1">
      <alignment horizontal="left" vertical="center"/>
    </xf>
    <xf numFmtId="49" fontId="11" fillId="2" borderId="4" xfId="0" applyNumberFormat="1" applyFont="1" applyFill="1" applyBorder="1" applyAlignment="1">
      <alignment horizontal="center" vertical="center" wrapText="1"/>
    </xf>
    <xf numFmtId="164" fontId="11" fillId="2" borderId="4" xfId="0" applyNumberFormat="1" applyFont="1" applyFill="1" applyBorder="1" applyAlignment="1">
      <alignment horizontal="center" vertical="center"/>
    </xf>
    <xf numFmtId="0" fontId="11" fillId="2" borderId="4" xfId="0" applyFont="1" applyFill="1" applyBorder="1" applyAlignment="1">
      <alignment horizontal="center" vertical="center"/>
    </xf>
    <xf numFmtId="49" fontId="11" fillId="2" borderId="4" xfId="0" applyNumberFormat="1" applyFont="1" applyFill="1" applyBorder="1" applyAlignment="1">
      <alignment horizontal="center" vertical="center"/>
    </xf>
    <xf numFmtId="0" fontId="11" fillId="2" borderId="4" xfId="0" applyFont="1" applyFill="1" applyBorder="1" applyAlignment="1">
      <alignment horizontal="center" vertical="center" wrapText="1"/>
    </xf>
    <xf numFmtId="0" fontId="4" fillId="2" borderId="4" xfId="0" applyFont="1" applyFill="1" applyBorder="1" applyAlignment="1">
      <alignment vertical="center" wrapText="1"/>
    </xf>
    <xf numFmtId="49" fontId="4" fillId="5" borderId="4" xfId="0" applyNumberFormat="1" applyFont="1" applyFill="1" applyBorder="1" applyAlignment="1">
      <alignment horizontal="center" vertical="center" wrapText="1"/>
    </xf>
    <xf numFmtId="165" fontId="11" fillId="2" borderId="4" xfId="0" applyNumberFormat="1" applyFont="1" applyFill="1" applyBorder="1" applyAlignment="1">
      <alignment horizontal="center" vertical="center"/>
    </xf>
    <xf numFmtId="0" fontId="11" fillId="6" borderId="4" xfId="0" applyNumberFormat="1" applyFont="1" applyFill="1" applyBorder="1" applyAlignment="1">
      <alignment horizontal="center" vertical="center" wrapText="1"/>
    </xf>
    <xf numFmtId="0" fontId="11" fillId="2" borderId="4" xfId="0" applyNumberFormat="1" applyFont="1" applyFill="1" applyBorder="1" applyAlignment="1">
      <alignment horizontal="center" vertical="center"/>
    </xf>
    <xf numFmtId="166" fontId="11" fillId="2" borderId="4" xfId="0" applyNumberFormat="1" applyFont="1" applyFill="1" applyBorder="1" applyAlignment="1">
      <alignment horizontal="center" vertical="center"/>
    </xf>
    <xf numFmtId="166" fontId="11" fillId="2" borderId="4" xfId="0" applyNumberFormat="1" applyFont="1" applyFill="1" applyBorder="1" applyAlignment="1">
      <alignment horizontal="center" vertical="center" wrapText="1"/>
    </xf>
    <xf numFmtId="0" fontId="11" fillId="6" borderId="4" xfId="0" applyFont="1" applyFill="1" applyBorder="1" applyAlignment="1">
      <alignment horizontal="center" vertical="center" wrapText="1"/>
    </xf>
    <xf numFmtId="0" fontId="4" fillId="5" borderId="4" xfId="0" applyNumberFormat="1" applyFont="1" applyFill="1" applyBorder="1" applyAlignment="1">
      <alignment horizontal="center" vertical="center" wrapText="1"/>
    </xf>
    <xf numFmtId="0" fontId="4" fillId="5" borderId="4" xfId="0" applyFont="1" applyFill="1" applyBorder="1" applyAlignment="1">
      <alignment horizontal="center" vertical="center" wrapText="1"/>
    </xf>
    <xf numFmtId="49" fontId="4" fillId="2" borderId="4" xfId="0" applyNumberFormat="1" applyFont="1" applyFill="1" applyBorder="1" applyAlignment="1">
      <alignment horizontal="center" vertical="center"/>
    </xf>
    <xf numFmtId="0" fontId="4" fillId="2" borderId="4" xfId="0" applyFont="1" applyFill="1" applyBorder="1" applyAlignment="1">
      <alignment horizontal="center" vertical="center"/>
    </xf>
    <xf numFmtId="0" fontId="11" fillId="2" borderId="4" xfId="0" applyFont="1" applyFill="1" applyBorder="1" applyAlignment="1"/>
    <xf numFmtId="0" fontId="0" fillId="2" borderId="5" xfId="0" applyFont="1" applyFill="1" applyBorder="1" applyAlignment="1">
      <alignment vertical="top" wrapText="1"/>
    </xf>
    <xf numFmtId="49" fontId="6" fillId="2" borderId="4" xfId="0" applyNumberFormat="1" applyFont="1" applyFill="1" applyBorder="1" applyAlignment="1">
      <alignment vertical="center"/>
    </xf>
    <xf numFmtId="164" fontId="4" fillId="2" borderId="4" xfId="0" applyNumberFormat="1" applyFont="1" applyFill="1" applyBorder="1" applyAlignment="1">
      <alignment horizontal="center" vertical="center"/>
    </xf>
    <xf numFmtId="168" fontId="4" fillId="2" borderId="4" xfId="0" applyNumberFormat="1" applyFont="1" applyFill="1" applyBorder="1" applyAlignment="1">
      <alignment horizontal="center" vertical="center"/>
    </xf>
    <xf numFmtId="0" fontId="11" fillId="6" borderId="4" xfId="0" applyNumberFormat="1" applyFont="1" applyFill="1" applyBorder="1" applyAlignment="1">
      <alignment horizontal="center" vertical="center"/>
    </xf>
    <xf numFmtId="0" fontId="11" fillId="2" borderId="4" xfId="0" applyFont="1" applyFill="1" applyBorder="1" applyAlignment="1">
      <alignment vertical="top" wrapText="1"/>
    </xf>
    <xf numFmtId="169" fontId="11" fillId="2" borderId="4" xfId="0" applyNumberFormat="1" applyFont="1" applyFill="1" applyBorder="1" applyAlignment="1">
      <alignment horizontal="center" vertical="center"/>
    </xf>
    <xf numFmtId="49" fontId="11" fillId="6" borderId="4" xfId="0" applyNumberFormat="1" applyFont="1" applyFill="1" applyBorder="1" applyAlignment="1">
      <alignment horizontal="center" vertical="center"/>
    </xf>
    <xf numFmtId="49" fontId="5" fillId="3" borderId="4" xfId="0" applyNumberFormat="1" applyFont="1" applyFill="1" applyBorder="1" applyAlignment="1">
      <alignment horizontal="center" vertical="center" wrapText="1"/>
    </xf>
    <xf numFmtId="0" fontId="4" fillId="2" borderId="4" xfId="0" applyFont="1" applyFill="1" applyBorder="1" applyAlignment="1"/>
    <xf numFmtId="0" fontId="0" fillId="2" borderId="6" xfId="0" applyFont="1" applyFill="1" applyBorder="1" applyAlignment="1">
      <alignment vertical="top" wrapText="1"/>
    </xf>
    <xf numFmtId="0" fontId="0" fillId="2" borderId="7" xfId="0" applyFont="1" applyFill="1" applyBorder="1" applyAlignment="1">
      <alignment vertical="top" wrapText="1"/>
    </xf>
    <xf numFmtId="0" fontId="6" fillId="2" borderId="4" xfId="0" applyFont="1" applyFill="1" applyBorder="1" applyAlignment="1">
      <alignment horizontal="center" vertical="center" wrapText="1"/>
    </xf>
    <xf numFmtId="164" fontId="11" fillId="2" borderId="4" xfId="0" applyNumberFormat="1" applyFont="1" applyFill="1" applyBorder="1" applyAlignment="1">
      <alignment horizontal="center" vertical="center" wrapText="1"/>
    </xf>
    <xf numFmtId="1" fontId="11" fillId="2" borderId="4" xfId="0" applyNumberFormat="1" applyFont="1" applyFill="1" applyBorder="1" applyAlignment="1">
      <alignment horizontal="center" vertical="center" wrapText="1"/>
    </xf>
    <xf numFmtId="0" fontId="0" fillId="2" borderId="8" xfId="0" applyFont="1" applyFill="1" applyBorder="1" applyAlignment="1">
      <alignment vertical="top" wrapText="1"/>
    </xf>
    <xf numFmtId="49" fontId="4" fillId="2" borderId="4" xfId="0" applyNumberFormat="1" applyFont="1" applyFill="1" applyBorder="1" applyAlignment="1">
      <alignment horizontal="center" wrapText="1"/>
    </xf>
    <xf numFmtId="49" fontId="6" fillId="2" borderId="4" xfId="0" applyNumberFormat="1" applyFont="1" applyFill="1" applyBorder="1" applyAlignment="1">
      <alignment horizontal="center" vertical="center" wrapText="1"/>
    </xf>
    <xf numFmtId="0" fontId="0" fillId="2" borderId="9" xfId="0" applyFont="1" applyFill="1" applyBorder="1" applyAlignment="1">
      <alignment vertical="top" wrapText="1"/>
    </xf>
    <xf numFmtId="0" fontId="0" fillId="2" borderId="10" xfId="0" applyFont="1" applyFill="1" applyBorder="1" applyAlignment="1">
      <alignment vertical="top" wrapText="1"/>
    </xf>
    <xf numFmtId="49" fontId="11" fillId="2" borderId="4" xfId="0" applyNumberFormat="1" applyFont="1" applyFill="1" applyBorder="1" applyAlignment="1">
      <alignment vertical="center" wrapText="1"/>
    </xf>
    <xf numFmtId="0" fontId="0" fillId="2" borderId="11" xfId="0" applyFont="1" applyFill="1" applyBorder="1" applyAlignment="1">
      <alignment vertical="top" wrapText="1"/>
    </xf>
    <xf numFmtId="0" fontId="0" fillId="2" borderId="12" xfId="0" applyFont="1" applyFill="1" applyBorder="1" applyAlignment="1">
      <alignment vertical="top" wrapText="1"/>
    </xf>
    <xf numFmtId="0" fontId="0" fillId="2" borderId="13" xfId="0" applyFont="1" applyFill="1" applyBorder="1" applyAlignment="1">
      <alignment vertical="top" wrapText="1"/>
    </xf>
    <xf numFmtId="49" fontId="4" fillId="0" borderId="4" xfId="0" applyNumberFormat="1" applyFont="1" applyBorder="1" applyAlignment="1">
      <alignment horizontal="center" vertical="center" wrapText="1"/>
    </xf>
    <xf numFmtId="0" fontId="4" fillId="0" borderId="4" xfId="0" applyNumberFormat="1" applyFont="1" applyBorder="1" applyAlignment="1">
      <alignment horizontal="center" vertical="center"/>
    </xf>
    <xf numFmtId="49" fontId="6" fillId="2" borderId="4" xfId="0" applyNumberFormat="1" applyFont="1" applyFill="1" applyBorder="1" applyAlignment="1">
      <alignment horizontal="center" wrapText="1"/>
    </xf>
    <xf numFmtId="49" fontId="8" fillId="2" borderId="4" xfId="0" applyNumberFormat="1" applyFont="1" applyFill="1" applyBorder="1" applyAlignment="1">
      <alignment horizontal="center" wrapText="1"/>
    </xf>
    <xf numFmtId="0" fontId="6" fillId="2" borderId="4" xfId="0" applyFont="1" applyFill="1" applyBorder="1" applyAlignment="1">
      <alignment horizontal="center" wrapText="1"/>
    </xf>
    <xf numFmtId="0" fontId="0" fillId="2" borderId="15" xfId="0" applyFont="1" applyFill="1" applyBorder="1" applyAlignment="1">
      <alignment vertical="top" wrapText="1"/>
    </xf>
    <xf numFmtId="0" fontId="15" fillId="2" borderId="4" xfId="0" applyFont="1" applyFill="1" applyBorder="1" applyAlignment="1">
      <alignment horizontal="center" vertical="top" wrapText="1"/>
    </xf>
    <xf numFmtId="49" fontId="11" fillId="2" borderId="16" xfId="0" applyNumberFormat="1" applyFont="1" applyFill="1" applyBorder="1" applyAlignment="1">
      <alignment horizontal="left" vertical="center" wrapText="1"/>
    </xf>
    <xf numFmtId="49" fontId="11" fillId="2" borderId="17" xfId="0" applyNumberFormat="1" applyFont="1" applyFill="1" applyBorder="1" applyAlignment="1">
      <alignment horizontal="center" vertical="center" wrapText="1"/>
    </xf>
    <xf numFmtId="49" fontId="11" fillId="2" borderId="17" xfId="0" applyNumberFormat="1" applyFont="1" applyFill="1" applyBorder="1" applyAlignment="1">
      <alignment horizontal="center" vertical="center"/>
    </xf>
    <xf numFmtId="49" fontId="11" fillId="2" borderId="17" xfId="0" applyNumberFormat="1" applyFont="1" applyFill="1" applyBorder="1" applyAlignment="1">
      <alignment horizontal="left" vertical="center"/>
    </xf>
    <xf numFmtId="0" fontId="11" fillId="2" borderId="17" xfId="0" applyFont="1" applyFill="1" applyBorder="1" applyAlignment="1">
      <alignment vertical="top" wrapText="1"/>
    </xf>
    <xf numFmtId="168" fontId="4" fillId="2" borderId="17" xfId="0" applyNumberFormat="1" applyFont="1" applyFill="1" applyBorder="1" applyAlignment="1">
      <alignment horizontal="center" vertical="center" wrapText="1"/>
    </xf>
    <xf numFmtId="0" fontId="4" fillId="2" borderId="17" xfId="0" applyFont="1" applyFill="1" applyBorder="1" applyAlignment="1">
      <alignment horizontal="center" vertical="center" wrapText="1"/>
    </xf>
    <xf numFmtId="0" fontId="11" fillId="2" borderId="17" xfId="0" applyFont="1" applyFill="1" applyBorder="1" applyAlignment="1">
      <alignment horizontal="center" vertical="center"/>
    </xf>
    <xf numFmtId="0" fontId="0" fillId="0" borderId="0" xfId="0" applyNumberFormat="1" applyFont="1" applyAlignment="1">
      <alignment vertical="top" wrapText="1"/>
    </xf>
    <xf numFmtId="49" fontId="5" fillId="2" borderId="4" xfId="0" applyNumberFormat="1" applyFont="1" applyFill="1" applyBorder="1" applyAlignment="1">
      <alignment horizontal="center" vertical="center" wrapText="1"/>
    </xf>
    <xf numFmtId="0" fontId="0" fillId="2" borderId="4" xfId="0" applyFont="1" applyFill="1" applyBorder="1" applyAlignment="1">
      <alignment vertical="top" wrapText="1"/>
    </xf>
    <xf numFmtId="49" fontId="6" fillId="2" borderId="4" xfId="0" applyNumberFormat="1" applyFont="1" applyFill="1" applyBorder="1" applyAlignment="1">
      <alignment horizontal="center" vertical="center"/>
    </xf>
    <xf numFmtId="49" fontId="4" fillId="2" borderId="4" xfId="0" applyNumberFormat="1" applyFont="1" applyFill="1" applyBorder="1" applyAlignment="1">
      <alignment horizontal="center" vertical="center" wrapText="1"/>
    </xf>
    <xf numFmtId="0" fontId="4" fillId="2" borderId="4" xfId="0" applyFont="1" applyFill="1" applyBorder="1" applyAlignment="1">
      <alignment horizontal="center" vertical="center" wrapText="1"/>
    </xf>
    <xf numFmtId="0" fontId="11" fillId="2" borderId="4" xfId="0" applyFont="1" applyFill="1" applyBorder="1" applyAlignment="1">
      <alignment vertical="top" wrapText="1"/>
    </xf>
    <xf numFmtId="49" fontId="4" fillId="2" borderId="4" xfId="0" applyNumberFormat="1" applyFont="1" applyFill="1" applyBorder="1" applyAlignment="1">
      <alignment horizontal="center" vertical="center"/>
    </xf>
    <xf numFmtId="0" fontId="11" fillId="2" borderId="4" xfId="0" applyFont="1" applyFill="1" applyBorder="1" applyAlignment="1"/>
    <xf numFmtId="49" fontId="4" fillId="5" borderId="4" xfId="0" applyNumberFormat="1" applyFont="1" applyFill="1" applyBorder="1" applyAlignment="1">
      <alignment horizontal="center" vertical="center" wrapText="1"/>
    </xf>
    <xf numFmtId="0" fontId="0" fillId="2" borderId="6" xfId="0" applyFont="1" applyFill="1" applyBorder="1" applyAlignment="1">
      <alignment vertical="top" wrapText="1"/>
    </xf>
    <xf numFmtId="0" fontId="0" fillId="2" borderId="4" xfId="0" applyFont="1" applyFill="1" applyBorder="1" applyAlignment="1">
      <alignment vertical="top" wrapText="1"/>
    </xf>
    <xf numFmtId="0" fontId="4" fillId="2" borderId="4" xfId="0" applyFont="1" applyFill="1" applyBorder="1" applyAlignment="1">
      <alignment horizontal="center" vertical="center" wrapText="1"/>
    </xf>
    <xf numFmtId="49" fontId="4" fillId="2" borderId="4" xfId="0" applyNumberFormat="1" applyFont="1" applyFill="1" applyBorder="1" applyAlignment="1">
      <alignment horizontal="center" vertical="center"/>
    </xf>
    <xf numFmtId="0" fontId="11" fillId="2" borderId="4" xfId="0" applyFont="1" applyFill="1" applyBorder="1" applyAlignment="1">
      <alignment vertical="top" wrapText="1"/>
    </xf>
    <xf numFmtId="0" fontId="11" fillId="2" borderId="4" xfId="0" applyFont="1" applyFill="1" applyBorder="1" applyAlignment="1"/>
    <xf numFmtId="49" fontId="4" fillId="5" borderId="4" xfId="0" applyNumberFormat="1" applyFont="1" applyFill="1" applyBorder="1" applyAlignment="1">
      <alignment horizontal="center" vertical="center" wrapText="1"/>
    </xf>
    <xf numFmtId="49" fontId="20" fillId="5" borderId="4" xfId="0" applyNumberFormat="1" applyFont="1" applyFill="1" applyBorder="1" applyAlignment="1">
      <alignment horizontal="center" vertical="center" wrapText="1"/>
    </xf>
    <xf numFmtId="0" fontId="4" fillId="0" borderId="4" xfId="0" applyFont="1" applyFill="1" applyBorder="1" applyAlignment="1">
      <alignment vertical="center" wrapText="1"/>
    </xf>
    <xf numFmtId="0" fontId="4" fillId="0" borderId="4" xfId="0" applyFont="1" applyFill="1" applyBorder="1" applyAlignment="1">
      <alignment horizontal="center" vertical="center" wrapText="1"/>
    </xf>
    <xf numFmtId="49" fontId="4" fillId="0" borderId="4" xfId="0" applyNumberFormat="1" applyFont="1" applyFill="1" applyBorder="1" applyAlignment="1">
      <alignment horizontal="center" vertical="center" wrapText="1"/>
    </xf>
    <xf numFmtId="0" fontId="4" fillId="0" borderId="4" xfId="0" applyNumberFormat="1" applyFont="1" applyFill="1" applyBorder="1" applyAlignment="1">
      <alignment horizontal="center" vertical="center" wrapText="1"/>
    </xf>
    <xf numFmtId="0" fontId="11" fillId="0" borderId="4" xfId="0" applyFont="1" applyFill="1" applyBorder="1" applyAlignment="1">
      <alignment horizontal="center" vertical="center" wrapText="1"/>
    </xf>
    <xf numFmtId="0" fontId="4" fillId="0" borderId="4" xfId="0" applyNumberFormat="1" applyFont="1" applyFill="1" applyBorder="1" applyAlignment="1">
      <alignment horizontal="center" vertical="center"/>
    </xf>
    <xf numFmtId="0" fontId="4" fillId="0" borderId="4" xfId="0" applyFont="1" applyFill="1" applyBorder="1" applyAlignment="1">
      <alignment horizontal="center" vertical="center"/>
    </xf>
    <xf numFmtId="0" fontId="11" fillId="0" borderId="4" xfId="0" applyNumberFormat="1" applyFont="1" applyFill="1" applyBorder="1" applyAlignment="1">
      <alignment horizontal="center" vertical="center"/>
    </xf>
    <xf numFmtId="0" fontId="11" fillId="0" borderId="4" xfId="0" applyFont="1" applyFill="1" applyBorder="1" applyAlignment="1">
      <alignment horizontal="center" vertical="center"/>
    </xf>
    <xf numFmtId="0" fontId="0" fillId="0" borderId="4" xfId="0" applyFont="1" applyFill="1" applyBorder="1" applyAlignment="1">
      <alignment vertical="top" wrapText="1"/>
    </xf>
    <xf numFmtId="49" fontId="21" fillId="2" borderId="4" xfId="0" applyNumberFormat="1" applyFont="1" applyFill="1" applyBorder="1" applyAlignment="1">
      <alignment horizontal="center" vertical="center" wrapText="1"/>
    </xf>
    <xf numFmtId="49" fontId="21" fillId="2" borderId="4" xfId="0" applyNumberFormat="1" applyFont="1" applyFill="1" applyBorder="1" applyAlignment="1">
      <alignment horizontal="center" vertical="center"/>
    </xf>
    <xf numFmtId="49" fontId="4" fillId="9" borderId="4" xfId="0" applyNumberFormat="1" applyFont="1" applyFill="1" applyBorder="1" applyAlignment="1">
      <alignment horizontal="center" vertical="center" wrapText="1"/>
    </xf>
    <xf numFmtId="0" fontId="4" fillId="9" borderId="4" xfId="0" applyNumberFormat="1" applyFont="1" applyFill="1" applyBorder="1" applyAlignment="1">
      <alignment horizontal="center" vertical="center"/>
    </xf>
    <xf numFmtId="0" fontId="4" fillId="9" borderId="4" xfId="0" applyNumberFormat="1" applyFont="1" applyFill="1" applyBorder="1" applyAlignment="1">
      <alignment horizontal="center" vertical="center" wrapText="1"/>
    </xf>
    <xf numFmtId="0" fontId="4" fillId="9" borderId="4" xfId="0" applyFont="1" applyFill="1" applyBorder="1" applyAlignment="1">
      <alignment horizontal="center" vertical="center" wrapText="1"/>
    </xf>
    <xf numFmtId="0" fontId="11" fillId="9" borderId="4" xfId="0" applyNumberFormat="1" applyFont="1" applyFill="1" applyBorder="1" applyAlignment="1">
      <alignment horizontal="center" vertical="center"/>
    </xf>
    <xf numFmtId="0" fontId="11" fillId="0" borderId="4" xfId="0" applyFont="1" applyFill="1" applyBorder="1" applyAlignment="1"/>
    <xf numFmtId="0" fontId="0" fillId="0" borderId="18" xfId="0" applyNumberFormat="1" applyFont="1" applyBorder="1" applyAlignment="1">
      <alignment vertical="top" wrapText="1"/>
    </xf>
    <xf numFmtId="0" fontId="0" fillId="2" borderId="1" xfId="0" applyFont="1" applyFill="1" applyBorder="1" applyAlignment="1">
      <alignment vertical="top" wrapText="1"/>
    </xf>
    <xf numFmtId="49" fontId="11" fillId="2" borderId="17" xfId="0" applyNumberFormat="1" applyFont="1" applyFill="1" applyBorder="1" applyAlignment="1">
      <alignment horizontal="center" vertical="center" wrapText="1"/>
    </xf>
    <xf numFmtId="0" fontId="0" fillId="2" borderId="4" xfId="0" applyFont="1" applyFill="1" applyBorder="1" applyAlignment="1">
      <alignment vertical="top" wrapText="1"/>
    </xf>
    <xf numFmtId="49" fontId="4" fillId="5" borderId="4" xfId="0" applyNumberFormat="1" applyFont="1" applyFill="1" applyBorder="1" applyAlignment="1">
      <alignment horizontal="center" vertical="center" wrapText="1"/>
    </xf>
    <xf numFmtId="49" fontId="4" fillId="2" borderId="4" xfId="0" applyNumberFormat="1" applyFont="1" applyFill="1" applyBorder="1" applyAlignment="1">
      <alignment horizontal="center" vertical="center" wrapText="1"/>
    </xf>
    <xf numFmtId="0" fontId="4" fillId="2" borderId="4" xfId="0" applyFont="1" applyFill="1" applyBorder="1" applyAlignment="1">
      <alignment horizontal="center" vertical="center" wrapText="1"/>
    </xf>
    <xf numFmtId="49" fontId="6" fillId="2" borderId="4" xfId="0" applyNumberFormat="1" applyFont="1" applyFill="1" applyBorder="1" applyAlignment="1">
      <alignment horizontal="center" vertical="center"/>
    </xf>
    <xf numFmtId="49" fontId="4" fillId="2" borderId="4" xfId="0" applyNumberFormat="1" applyFont="1" applyFill="1" applyBorder="1" applyAlignment="1">
      <alignment horizontal="center" vertical="center"/>
    </xf>
    <xf numFmtId="0" fontId="11" fillId="2" borderId="4" xfId="0" applyFont="1" applyFill="1" applyBorder="1" applyAlignment="1">
      <alignment vertical="top" wrapText="1"/>
    </xf>
    <xf numFmtId="0" fontId="11" fillId="2" borderId="4" xfId="0" applyFont="1" applyFill="1" applyBorder="1" applyAlignment="1"/>
    <xf numFmtId="0" fontId="0" fillId="2" borderId="6" xfId="0" applyFont="1" applyFill="1" applyBorder="1" applyAlignment="1">
      <alignment vertical="top" wrapText="1"/>
    </xf>
    <xf numFmtId="0" fontId="0" fillId="2" borderId="8" xfId="0" applyFont="1" applyFill="1" applyBorder="1" applyAlignment="1">
      <alignment vertical="top" wrapText="1"/>
    </xf>
    <xf numFmtId="49" fontId="6" fillId="2" borderId="4" xfId="0" applyNumberFormat="1" applyFont="1" applyFill="1" applyBorder="1" applyAlignment="1">
      <alignment horizontal="center" vertical="center" wrapText="1"/>
    </xf>
    <xf numFmtId="49" fontId="11" fillId="10" borderId="4" xfId="0" applyNumberFormat="1" applyFont="1" applyFill="1" applyBorder="1" applyAlignment="1">
      <alignment horizontal="left" vertical="center"/>
    </xf>
    <xf numFmtId="49" fontId="21" fillId="10" borderId="4" xfId="0" applyNumberFormat="1" applyFont="1" applyFill="1" applyBorder="1" applyAlignment="1">
      <alignment horizontal="left" vertical="center"/>
    </xf>
    <xf numFmtId="49" fontId="23" fillId="10" borderId="4" xfId="0" applyNumberFormat="1" applyFont="1" applyFill="1" applyBorder="1" applyAlignment="1">
      <alignment horizontal="left" vertical="center"/>
    </xf>
    <xf numFmtId="0" fontId="4" fillId="9" borderId="4" xfId="0" applyFont="1" applyFill="1" applyBorder="1" applyAlignment="1">
      <alignment horizontal="center" vertical="center"/>
    </xf>
    <xf numFmtId="0" fontId="4" fillId="0" borderId="4" xfId="0" applyFont="1" applyFill="1" applyBorder="1" applyAlignment="1"/>
    <xf numFmtId="170" fontId="14" fillId="7" borderId="4" xfId="1" applyNumberFormat="1" applyFont="1" applyFill="1" applyBorder="1" applyAlignment="1">
      <alignment horizontal="center" vertical="top" wrapText="1"/>
    </xf>
    <xf numFmtId="0" fontId="4" fillId="11" borderId="4" xfId="0" applyFont="1" applyFill="1" applyBorder="1" applyAlignment="1">
      <alignment horizontal="center" vertical="center" wrapText="1"/>
    </xf>
    <xf numFmtId="49" fontId="11" fillId="10" borderId="4" xfId="0" applyNumberFormat="1" applyFont="1" applyFill="1" applyBorder="1" applyAlignment="1">
      <alignment vertical="center"/>
    </xf>
    <xf numFmtId="0" fontId="11" fillId="2" borderId="4" xfId="0" applyFont="1" applyFill="1" applyBorder="1" applyAlignment="1">
      <alignment vertical="top" wrapText="1"/>
    </xf>
    <xf numFmtId="0" fontId="11" fillId="2" borderId="4" xfId="0" applyFont="1" applyFill="1" applyBorder="1" applyAlignment="1"/>
    <xf numFmtId="49" fontId="4" fillId="5" borderId="4" xfId="0" applyNumberFormat="1" applyFont="1" applyFill="1" applyBorder="1" applyAlignment="1">
      <alignment horizontal="center" vertical="center" wrapText="1"/>
    </xf>
    <xf numFmtId="0" fontId="26" fillId="11" borderId="4" xfId="0" applyFont="1" applyFill="1" applyBorder="1" applyAlignment="1">
      <alignment horizontal="center" vertical="center" wrapText="1"/>
    </xf>
    <xf numFmtId="49" fontId="13" fillId="2" borderId="4" xfId="0" applyNumberFormat="1" applyFont="1" applyFill="1" applyBorder="1" applyAlignment="1">
      <alignment horizontal="center" wrapText="1"/>
    </xf>
    <xf numFmtId="0" fontId="13" fillId="2" borderId="4" xfId="0" applyNumberFormat="1" applyFont="1" applyFill="1" applyBorder="1" applyAlignment="1">
      <alignment horizontal="center" vertical="center"/>
    </xf>
    <xf numFmtId="0" fontId="13" fillId="2" borderId="4" xfId="0" applyNumberFormat="1" applyFont="1" applyFill="1" applyBorder="1" applyAlignment="1">
      <alignment horizontal="center" vertical="center" wrapText="1"/>
    </xf>
    <xf numFmtId="0" fontId="11" fillId="9" borderId="4" xfId="0" applyFont="1" applyFill="1" applyBorder="1" applyAlignment="1">
      <alignment horizontal="center" vertical="center"/>
    </xf>
    <xf numFmtId="49" fontId="2" fillId="2" borderId="1" xfId="0" applyNumberFormat="1" applyFont="1" applyFill="1" applyBorder="1" applyAlignment="1">
      <alignment horizontal="center" vertical="center" wrapText="1"/>
    </xf>
    <xf numFmtId="0" fontId="31" fillId="2" borderId="4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left"/>
    </xf>
    <xf numFmtId="0" fontId="16" fillId="2" borderId="4" xfId="0" applyFont="1" applyFill="1" applyBorder="1" applyAlignment="1">
      <alignment vertical="top" wrapText="1"/>
    </xf>
    <xf numFmtId="169" fontId="4" fillId="9" borderId="4" xfId="0" applyNumberFormat="1" applyFont="1" applyFill="1" applyBorder="1" applyAlignment="1">
      <alignment horizontal="center" vertical="center" wrapText="1"/>
    </xf>
    <xf numFmtId="0" fontId="11" fillId="2" borderId="6" xfId="0" applyFont="1" applyFill="1" applyBorder="1" applyAlignment="1"/>
    <xf numFmtId="49" fontId="6" fillId="2" borderId="19" xfId="0" applyNumberFormat="1" applyFont="1" applyFill="1" applyBorder="1" applyAlignment="1">
      <alignment horizontal="center" vertical="center" wrapText="1"/>
    </xf>
    <xf numFmtId="0" fontId="0" fillId="2" borderId="20" xfId="0" applyFont="1" applyFill="1" applyBorder="1" applyAlignment="1">
      <alignment vertical="top" wrapText="1"/>
    </xf>
    <xf numFmtId="1" fontId="14" fillId="7" borderId="4" xfId="0" applyNumberFormat="1" applyFont="1" applyFill="1" applyBorder="1" applyAlignment="1">
      <alignment horizontal="center" vertical="top" wrapText="1"/>
    </xf>
    <xf numFmtId="0" fontId="16" fillId="2" borderId="4" xfId="0" applyFont="1" applyFill="1" applyBorder="1" applyAlignment="1">
      <alignment horizontal="center" vertical="center" wrapText="1"/>
    </xf>
    <xf numFmtId="0" fontId="4" fillId="5" borderId="6" xfId="0" applyNumberFormat="1" applyFont="1" applyFill="1" applyBorder="1" applyAlignment="1">
      <alignment horizontal="center" vertical="center" wrapText="1"/>
    </xf>
    <xf numFmtId="49" fontId="11" fillId="2" borderId="14" xfId="0" applyNumberFormat="1" applyFont="1" applyFill="1" applyBorder="1" applyAlignment="1">
      <alignment horizontal="center" vertical="center"/>
    </xf>
    <xf numFmtId="49" fontId="11" fillId="10" borderId="8" xfId="0" applyNumberFormat="1" applyFont="1" applyFill="1" applyBorder="1" applyAlignment="1">
      <alignment horizontal="left" vertical="center" wrapText="1" readingOrder="1"/>
    </xf>
    <xf numFmtId="20" fontId="4" fillId="0" borderId="4" xfId="0" applyNumberFormat="1" applyFont="1" applyFill="1" applyBorder="1" applyAlignment="1">
      <alignment horizontal="center" vertical="center"/>
    </xf>
    <xf numFmtId="49" fontId="29" fillId="5" borderId="4" xfId="0" applyNumberFormat="1" applyFont="1" applyFill="1" applyBorder="1" applyAlignment="1">
      <alignment horizontal="center" vertical="center" wrapText="1"/>
    </xf>
    <xf numFmtId="0" fontId="11" fillId="2" borderId="8" xfId="0" applyFont="1" applyFill="1" applyBorder="1" applyAlignment="1"/>
    <xf numFmtId="0" fontId="11" fillId="2" borderId="8" xfId="0" applyFont="1" applyFill="1" applyBorder="1" applyAlignment="1">
      <alignment horizontal="center" vertical="center"/>
    </xf>
    <xf numFmtId="0" fontId="11" fillId="2" borderId="8" xfId="0" applyFont="1" applyFill="1" applyBorder="1" applyAlignment="1">
      <alignment horizontal="center" vertical="center" wrapText="1"/>
    </xf>
    <xf numFmtId="0" fontId="11" fillId="2" borderId="18" xfId="0" applyFont="1" applyFill="1" applyBorder="1" applyAlignment="1"/>
    <xf numFmtId="0" fontId="11" fillId="2" borderId="18" xfId="0" applyFont="1" applyFill="1" applyBorder="1" applyAlignment="1">
      <alignment horizontal="center" vertical="center"/>
    </xf>
    <xf numFmtId="0" fontId="11" fillId="2" borderId="18" xfId="0" applyFont="1" applyFill="1" applyBorder="1" applyAlignment="1">
      <alignment horizontal="center" vertical="center" wrapText="1"/>
    </xf>
    <xf numFmtId="49" fontId="11" fillId="12" borderId="4" xfId="0" applyNumberFormat="1" applyFont="1" applyFill="1" applyBorder="1" applyAlignment="1">
      <alignment horizontal="left" vertical="center"/>
    </xf>
    <xf numFmtId="49" fontId="11" fillId="10" borderId="18" xfId="0" applyNumberFormat="1" applyFont="1" applyFill="1" applyBorder="1" applyAlignment="1">
      <alignment horizontal="left" vertical="center" wrapText="1" readingOrder="1"/>
    </xf>
    <xf numFmtId="0" fontId="27" fillId="2" borderId="4" xfId="0" applyFont="1" applyFill="1" applyBorder="1" applyAlignment="1">
      <alignment horizontal="center" vertical="center"/>
    </xf>
    <xf numFmtId="169" fontId="4" fillId="0" borderId="4" xfId="0" applyNumberFormat="1" applyFont="1" applyFill="1" applyBorder="1" applyAlignment="1">
      <alignment horizontal="center" vertical="center" wrapText="1"/>
    </xf>
    <xf numFmtId="169" fontId="23" fillId="2" borderId="4" xfId="0" applyNumberFormat="1" applyFont="1" applyFill="1" applyBorder="1" applyAlignment="1">
      <alignment horizontal="center" vertical="center"/>
    </xf>
    <xf numFmtId="49" fontId="4" fillId="5" borderId="6" xfId="0" applyNumberFormat="1" applyFont="1" applyFill="1" applyBorder="1" applyAlignment="1">
      <alignment horizontal="center" vertical="center" wrapText="1"/>
    </xf>
    <xf numFmtId="46" fontId="11" fillId="0" borderId="4" xfId="0" applyNumberFormat="1" applyFont="1" applyFill="1" applyBorder="1" applyAlignment="1">
      <alignment horizontal="center" vertical="center"/>
    </xf>
    <xf numFmtId="21" fontId="4" fillId="9" borderId="4" xfId="0" applyNumberFormat="1" applyFont="1" applyFill="1" applyBorder="1" applyAlignment="1">
      <alignment horizontal="center" vertical="center" wrapText="1"/>
    </xf>
    <xf numFmtId="46" fontId="4" fillId="9" borderId="4" xfId="0" applyNumberFormat="1" applyFont="1" applyFill="1" applyBorder="1" applyAlignment="1">
      <alignment horizontal="center" vertical="center"/>
    </xf>
    <xf numFmtId="171" fontId="4" fillId="9" borderId="4" xfId="0" applyNumberFormat="1" applyFont="1" applyFill="1" applyBorder="1" applyAlignment="1">
      <alignment horizontal="center" vertical="center"/>
    </xf>
    <xf numFmtId="0" fontId="11" fillId="6" borderId="14" xfId="0" applyNumberFormat="1" applyFont="1" applyFill="1" applyBorder="1" applyAlignment="1">
      <alignment horizontal="center" vertical="center" wrapText="1"/>
    </xf>
    <xf numFmtId="49" fontId="11" fillId="2" borderId="8" xfId="0" applyNumberFormat="1" applyFont="1" applyFill="1" applyBorder="1" applyAlignment="1">
      <alignment horizontal="center" vertical="center" wrapText="1"/>
    </xf>
    <xf numFmtId="164" fontId="11" fillId="2" borderId="8" xfId="0" applyNumberFormat="1" applyFont="1" applyFill="1" applyBorder="1" applyAlignment="1">
      <alignment horizontal="center" vertical="center"/>
    </xf>
    <xf numFmtId="169" fontId="23" fillId="2" borderId="8" xfId="0" applyNumberFormat="1" applyFont="1" applyFill="1" applyBorder="1" applyAlignment="1">
      <alignment horizontal="center" vertical="center"/>
    </xf>
    <xf numFmtId="49" fontId="11" fillId="2" borderId="8" xfId="0" applyNumberFormat="1" applyFont="1" applyFill="1" applyBorder="1" applyAlignment="1">
      <alignment horizontal="center" vertical="center"/>
    </xf>
    <xf numFmtId="166" fontId="11" fillId="2" borderId="8" xfId="0" applyNumberFormat="1" applyFont="1" applyFill="1" applyBorder="1" applyAlignment="1">
      <alignment horizontal="center" vertical="center"/>
    </xf>
    <xf numFmtId="49" fontId="11" fillId="2" borderId="15" xfId="0" applyNumberFormat="1" applyFont="1" applyFill="1" applyBorder="1" applyAlignment="1">
      <alignment horizontal="center" vertical="center" wrapText="1"/>
    </xf>
    <xf numFmtId="164" fontId="11" fillId="2" borderId="15" xfId="0" applyNumberFormat="1" applyFont="1" applyFill="1" applyBorder="1" applyAlignment="1">
      <alignment horizontal="center" vertical="center"/>
    </xf>
    <xf numFmtId="169" fontId="23" fillId="2" borderId="15" xfId="0" applyNumberFormat="1" applyFont="1" applyFill="1" applyBorder="1" applyAlignment="1">
      <alignment horizontal="center" vertical="center"/>
    </xf>
    <xf numFmtId="49" fontId="11" fillId="2" borderId="15" xfId="0" applyNumberFormat="1" applyFont="1" applyFill="1" applyBorder="1" applyAlignment="1">
      <alignment horizontal="center" vertical="center"/>
    </xf>
    <xf numFmtId="166" fontId="11" fillId="2" borderId="15" xfId="0" applyNumberFormat="1" applyFont="1" applyFill="1" applyBorder="1" applyAlignment="1">
      <alignment horizontal="center" vertical="center"/>
    </xf>
    <xf numFmtId="0" fontId="24" fillId="0" borderId="18" xfId="0" applyNumberFormat="1" applyFont="1" applyBorder="1" applyAlignment="1">
      <alignment horizontal="center" vertical="center" wrapText="1"/>
    </xf>
    <xf numFmtId="14" fontId="11" fillId="0" borderId="18" xfId="0" applyNumberFormat="1" applyFont="1" applyBorder="1" applyAlignment="1">
      <alignment horizontal="center" vertical="center" wrapText="1"/>
    </xf>
    <xf numFmtId="49" fontId="11" fillId="2" borderId="18" xfId="0" applyNumberFormat="1" applyFont="1" applyFill="1" applyBorder="1" applyAlignment="1">
      <alignment horizontal="center" vertical="center" wrapText="1"/>
    </xf>
    <xf numFmtId="169" fontId="23" fillId="2" borderId="18" xfId="0" applyNumberFormat="1" applyFont="1" applyFill="1" applyBorder="1" applyAlignment="1">
      <alignment horizontal="center" vertical="center"/>
    </xf>
    <xf numFmtId="0" fontId="11" fillId="2" borderId="6" xfId="0" applyFont="1" applyFill="1" applyBorder="1" applyAlignment="1">
      <alignment horizontal="center" vertical="center"/>
    </xf>
    <xf numFmtId="21" fontId="4" fillId="9" borderId="15" xfId="0" applyNumberFormat="1" applyFont="1" applyFill="1" applyBorder="1" applyAlignment="1">
      <alignment horizontal="center" vertical="center" wrapText="1"/>
    </xf>
    <xf numFmtId="0" fontId="11" fillId="0" borderId="18" xfId="0" applyNumberFormat="1" applyFont="1" applyBorder="1" applyAlignment="1">
      <alignment horizontal="center" vertical="center" wrapText="1"/>
    </xf>
    <xf numFmtId="21" fontId="4" fillId="9" borderId="4" xfId="0" applyNumberFormat="1" applyFont="1" applyFill="1" applyBorder="1" applyAlignment="1">
      <alignment horizontal="center" vertical="center"/>
    </xf>
    <xf numFmtId="21" fontId="32" fillId="9" borderId="4" xfId="0" applyNumberFormat="1" applyFont="1" applyFill="1" applyBorder="1" applyAlignment="1">
      <alignment horizontal="center" vertical="center"/>
    </xf>
    <xf numFmtId="49" fontId="23" fillId="10" borderId="4" xfId="0" applyNumberFormat="1" applyFont="1" applyFill="1" applyBorder="1" applyAlignment="1">
      <alignment vertical="center"/>
    </xf>
    <xf numFmtId="0" fontId="4" fillId="2" borderId="14" xfId="0" applyFont="1" applyFill="1" applyBorder="1" applyAlignment="1">
      <alignment horizontal="center" vertical="center" wrapText="1"/>
    </xf>
    <xf numFmtId="49" fontId="4" fillId="5" borderId="8" xfId="0" applyNumberFormat="1" applyFont="1" applyFill="1" applyBorder="1" applyAlignment="1">
      <alignment horizontal="center" vertical="center" wrapText="1"/>
    </xf>
    <xf numFmtId="0" fontId="4" fillId="5" borderId="8" xfId="0" applyNumberFormat="1" applyFont="1" applyFill="1" applyBorder="1" applyAlignment="1">
      <alignment horizontal="center" vertical="center" wrapText="1"/>
    </xf>
    <xf numFmtId="0" fontId="4" fillId="2" borderId="8" xfId="0" applyFont="1" applyFill="1" applyBorder="1" applyAlignment="1">
      <alignment vertical="center" wrapText="1"/>
    </xf>
    <xf numFmtId="0" fontId="4" fillId="0" borderId="8" xfId="0" applyFont="1" applyFill="1" applyBorder="1" applyAlignment="1">
      <alignment horizontal="center" vertical="center" wrapText="1"/>
    </xf>
    <xf numFmtId="49" fontId="4" fillId="0" borderId="8" xfId="0" applyNumberFormat="1" applyFont="1" applyFill="1" applyBorder="1" applyAlignment="1">
      <alignment horizontal="center" vertical="center" wrapText="1"/>
    </xf>
    <xf numFmtId="0" fontId="4" fillId="2" borderId="8" xfId="0" applyFont="1" applyFill="1" applyBorder="1" applyAlignment="1">
      <alignment horizontal="center" vertical="center" wrapText="1"/>
    </xf>
    <xf numFmtId="0" fontId="4" fillId="9" borderId="8" xfId="0" applyFont="1" applyFill="1" applyBorder="1" applyAlignment="1">
      <alignment horizontal="center" vertical="center" wrapText="1"/>
    </xf>
    <xf numFmtId="49" fontId="4" fillId="5" borderId="18" xfId="0" applyNumberFormat="1" applyFont="1" applyFill="1" applyBorder="1" applyAlignment="1">
      <alignment horizontal="center" vertical="center" wrapText="1"/>
    </xf>
    <xf numFmtId="0" fontId="4" fillId="5" borderId="18" xfId="0" applyNumberFormat="1" applyFont="1" applyFill="1" applyBorder="1" applyAlignment="1">
      <alignment horizontal="center" vertical="center" wrapText="1"/>
    </xf>
    <xf numFmtId="164" fontId="11" fillId="2" borderId="18" xfId="0" applyNumberFormat="1" applyFont="1" applyFill="1" applyBorder="1" applyAlignment="1">
      <alignment horizontal="center" vertical="center"/>
    </xf>
    <xf numFmtId="49" fontId="11" fillId="2" borderId="18" xfId="0" applyNumberFormat="1" applyFont="1" applyFill="1" applyBorder="1" applyAlignment="1">
      <alignment horizontal="center" vertical="center"/>
    </xf>
    <xf numFmtId="166" fontId="11" fillId="2" borderId="18" xfId="0" applyNumberFormat="1" applyFont="1" applyFill="1" applyBorder="1" applyAlignment="1">
      <alignment horizontal="center" vertical="center"/>
    </xf>
    <xf numFmtId="167" fontId="11" fillId="0" borderId="18" xfId="0" applyNumberFormat="1" applyFont="1" applyFill="1" applyBorder="1" applyAlignment="1">
      <alignment horizontal="center" vertical="center" wrapText="1"/>
    </xf>
    <xf numFmtId="0" fontId="4" fillId="0" borderId="18" xfId="0" applyFont="1" applyFill="1" applyBorder="1" applyAlignment="1">
      <alignment horizontal="center" vertical="center" wrapText="1"/>
    </xf>
    <xf numFmtId="49" fontId="4" fillId="0" borderId="18" xfId="0" applyNumberFormat="1" applyFont="1" applyFill="1" applyBorder="1" applyAlignment="1">
      <alignment horizontal="center" vertical="center" wrapText="1"/>
    </xf>
    <xf numFmtId="0" fontId="4" fillId="2" borderId="18" xfId="0" applyFont="1" applyFill="1" applyBorder="1" applyAlignment="1">
      <alignment horizontal="center" vertical="center" wrapText="1"/>
    </xf>
    <xf numFmtId="0" fontId="4" fillId="9" borderId="18" xfId="0" applyFont="1" applyFill="1" applyBorder="1" applyAlignment="1">
      <alignment horizontal="center" vertical="center" wrapText="1"/>
    </xf>
    <xf numFmtId="49" fontId="11" fillId="0" borderId="18" xfId="0" applyNumberFormat="1" applyFont="1" applyFill="1" applyBorder="1" applyAlignment="1">
      <alignment horizontal="center" vertical="center" wrapText="1"/>
    </xf>
    <xf numFmtId="0" fontId="4" fillId="0" borderId="18" xfId="0" applyNumberFormat="1" applyFont="1" applyFill="1" applyBorder="1" applyAlignment="1">
      <alignment horizontal="center" vertical="center" wrapText="1"/>
    </xf>
    <xf numFmtId="49" fontId="11" fillId="2" borderId="24" xfId="0" applyNumberFormat="1" applyFont="1" applyFill="1" applyBorder="1" applyAlignment="1">
      <alignment horizontal="center" vertical="center" wrapText="1"/>
    </xf>
    <xf numFmtId="164" fontId="11" fillId="2" borderId="24" xfId="0" applyNumberFormat="1" applyFont="1" applyFill="1" applyBorder="1" applyAlignment="1">
      <alignment horizontal="center" vertical="center"/>
    </xf>
    <xf numFmtId="169" fontId="23" fillId="2" borderId="24" xfId="0" applyNumberFormat="1" applyFont="1" applyFill="1" applyBorder="1" applyAlignment="1">
      <alignment horizontal="center" vertical="center"/>
    </xf>
    <xf numFmtId="49" fontId="11" fillId="2" borderId="24" xfId="0" applyNumberFormat="1" applyFont="1" applyFill="1" applyBorder="1" applyAlignment="1">
      <alignment horizontal="center" vertical="center"/>
    </xf>
    <xf numFmtId="166" fontId="11" fillId="2" borderId="24" xfId="0" applyNumberFormat="1" applyFont="1" applyFill="1" applyBorder="1" applyAlignment="1">
      <alignment horizontal="center" vertical="center"/>
    </xf>
    <xf numFmtId="0" fontId="4" fillId="2" borderId="24" xfId="0" applyFont="1" applyFill="1" applyBorder="1" applyAlignment="1">
      <alignment horizontal="center" vertical="center" wrapText="1"/>
    </xf>
    <xf numFmtId="0" fontId="4" fillId="0" borderId="24" xfId="0" applyFont="1" applyFill="1" applyBorder="1" applyAlignment="1">
      <alignment horizontal="center" vertical="center" wrapText="1"/>
    </xf>
    <xf numFmtId="49" fontId="4" fillId="0" borderId="24" xfId="0" applyNumberFormat="1" applyFont="1" applyFill="1" applyBorder="1" applyAlignment="1">
      <alignment horizontal="center" vertical="center" wrapText="1"/>
    </xf>
    <xf numFmtId="49" fontId="6" fillId="2" borderId="18" xfId="0" applyNumberFormat="1" applyFont="1" applyFill="1" applyBorder="1" applyAlignment="1">
      <alignment horizontal="left" vertical="center"/>
    </xf>
    <xf numFmtId="49" fontId="23" fillId="10" borderId="18" xfId="0" applyNumberFormat="1" applyFont="1" applyFill="1" applyBorder="1" applyAlignment="1">
      <alignment horizontal="left" vertical="center"/>
    </xf>
    <xf numFmtId="0" fontId="4" fillId="5" borderId="1" xfId="0" applyNumberFormat="1" applyFont="1" applyFill="1" applyBorder="1" applyAlignment="1">
      <alignment horizontal="center" vertical="center" wrapText="1"/>
    </xf>
    <xf numFmtId="21" fontId="4" fillId="9" borderId="14" xfId="0" applyNumberFormat="1" applyFont="1" applyFill="1" applyBorder="1" applyAlignment="1">
      <alignment horizontal="center" vertical="center"/>
    </xf>
    <xf numFmtId="21" fontId="4" fillId="9" borderId="8" xfId="0" applyNumberFormat="1" applyFont="1" applyFill="1" applyBorder="1" applyAlignment="1">
      <alignment horizontal="center" vertical="center"/>
    </xf>
    <xf numFmtId="21" fontId="4" fillId="9" borderId="1" xfId="0" applyNumberFormat="1" applyFont="1" applyFill="1" applyBorder="1" applyAlignment="1">
      <alignment horizontal="center" vertical="center"/>
    </xf>
    <xf numFmtId="49" fontId="23" fillId="10" borderId="15" xfId="0" applyNumberFormat="1" applyFont="1" applyFill="1" applyBorder="1" applyAlignment="1">
      <alignment horizontal="left" vertical="center"/>
    </xf>
    <xf numFmtId="49" fontId="11" fillId="2" borderId="19" xfId="0" applyNumberFormat="1" applyFont="1" applyFill="1" applyBorder="1" applyAlignment="1">
      <alignment horizontal="center" vertical="center"/>
    </xf>
    <xf numFmtId="49" fontId="11" fillId="2" borderId="6" xfId="0" applyNumberFormat="1" applyFont="1" applyFill="1" applyBorder="1" applyAlignment="1">
      <alignment horizontal="center" vertical="center"/>
    </xf>
    <xf numFmtId="49" fontId="11" fillId="2" borderId="25" xfId="0" applyNumberFormat="1" applyFont="1" applyFill="1" applyBorder="1" applyAlignment="1">
      <alignment horizontal="center" vertical="center"/>
    </xf>
    <xf numFmtId="0" fontId="4" fillId="2" borderId="22" xfId="0" applyFont="1" applyFill="1" applyBorder="1" applyAlignment="1">
      <alignment vertical="center" wrapText="1"/>
    </xf>
    <xf numFmtId="0" fontId="4" fillId="2" borderId="26" xfId="0" applyFont="1" applyFill="1" applyBorder="1" applyAlignment="1">
      <alignment horizontal="center" vertical="center" wrapText="1"/>
    </xf>
    <xf numFmtId="0" fontId="4" fillId="2" borderId="27" xfId="0" applyFont="1" applyFill="1" applyBorder="1" applyAlignment="1">
      <alignment horizontal="center" vertical="center" wrapText="1"/>
    </xf>
    <xf numFmtId="0" fontId="11" fillId="0" borderId="18" xfId="0" applyNumberFormat="1" applyFont="1" applyFill="1" applyBorder="1" applyAlignment="1">
      <alignment horizontal="center" vertical="center" wrapText="1"/>
    </xf>
    <xf numFmtId="0" fontId="4" fillId="9" borderId="19" xfId="0" applyFont="1" applyFill="1" applyBorder="1" applyAlignment="1">
      <alignment horizontal="center" vertical="center" wrapText="1"/>
    </xf>
    <xf numFmtId="169" fontId="4" fillId="9" borderId="25" xfId="0" applyNumberFormat="1" applyFont="1" applyFill="1" applyBorder="1" applyAlignment="1">
      <alignment horizontal="center" vertical="center" wrapText="1"/>
    </xf>
    <xf numFmtId="166" fontId="4" fillId="9" borderId="28" xfId="0" applyNumberFormat="1" applyFont="1" applyFill="1" applyBorder="1" applyAlignment="1">
      <alignment horizontal="center" vertical="center" wrapText="1"/>
    </xf>
    <xf numFmtId="0" fontId="4" fillId="9" borderId="28" xfId="0" applyFont="1" applyFill="1" applyBorder="1" applyAlignment="1">
      <alignment horizontal="center" vertical="center" wrapText="1"/>
    </xf>
    <xf numFmtId="0" fontId="0" fillId="2" borderId="19" xfId="0" applyFont="1" applyFill="1" applyBorder="1" applyAlignment="1">
      <alignment vertical="top" wrapText="1"/>
    </xf>
    <xf numFmtId="49" fontId="21" fillId="6" borderId="15" xfId="0" applyNumberFormat="1" applyFont="1" applyFill="1" applyBorder="1" applyAlignment="1">
      <alignment horizontal="center" vertical="center"/>
    </xf>
    <xf numFmtId="0" fontId="11" fillId="2" borderId="14" xfId="0" applyFont="1" applyFill="1" applyBorder="1" applyAlignment="1">
      <alignment horizontal="center" vertical="center"/>
    </xf>
    <xf numFmtId="0" fontId="4" fillId="9" borderId="15" xfId="0" applyNumberFormat="1" applyFont="1" applyFill="1" applyBorder="1" applyAlignment="1">
      <alignment horizontal="center" vertical="center"/>
    </xf>
    <xf numFmtId="0" fontId="4" fillId="9" borderId="18" xfId="0" applyFont="1" applyFill="1" applyBorder="1" applyAlignment="1">
      <alignment horizontal="center" vertical="center"/>
    </xf>
    <xf numFmtId="0" fontId="4" fillId="2" borderId="6" xfId="0" applyFont="1" applyFill="1" applyBorder="1" applyAlignment="1">
      <alignment vertical="center" wrapText="1"/>
    </xf>
    <xf numFmtId="0" fontId="11" fillId="2" borderId="15" xfId="0" applyFont="1" applyFill="1" applyBorder="1" applyAlignment="1">
      <alignment horizontal="center" vertical="center"/>
    </xf>
    <xf numFmtId="49" fontId="11" fillId="10" borderId="8" xfId="0" applyNumberFormat="1" applyFont="1" applyFill="1" applyBorder="1" applyAlignment="1">
      <alignment horizontal="left" vertical="center"/>
    </xf>
    <xf numFmtId="0" fontId="11" fillId="10" borderId="18" xfId="0" applyNumberFormat="1" applyFont="1" applyFill="1" applyBorder="1" applyAlignment="1">
      <alignment horizontal="left" vertical="center" wrapText="1"/>
    </xf>
    <xf numFmtId="21" fontId="4" fillId="9" borderId="14" xfId="0" applyNumberFormat="1" applyFont="1" applyFill="1" applyBorder="1" applyAlignment="1">
      <alignment horizontal="center" vertical="center" wrapText="1"/>
    </xf>
    <xf numFmtId="171" fontId="4" fillId="9" borderId="4" xfId="0" applyNumberFormat="1" applyFont="1" applyFill="1" applyBorder="1" applyAlignment="1">
      <alignment horizontal="center" vertical="center" wrapText="1"/>
    </xf>
    <xf numFmtId="49" fontId="23" fillId="10" borderId="8" xfId="0" applyNumberFormat="1" applyFont="1" applyFill="1" applyBorder="1" applyAlignment="1">
      <alignment horizontal="left" vertical="center"/>
    </xf>
    <xf numFmtId="49" fontId="11" fillId="2" borderId="14" xfId="0" applyNumberFormat="1" applyFont="1" applyFill="1" applyBorder="1" applyAlignment="1">
      <alignment horizontal="center" vertical="center" wrapText="1"/>
    </xf>
    <xf numFmtId="0" fontId="4" fillId="5" borderId="15" xfId="0" applyNumberFormat="1" applyFont="1" applyFill="1" applyBorder="1" applyAlignment="1">
      <alignment horizontal="center" vertical="center" wrapText="1"/>
    </xf>
    <xf numFmtId="49" fontId="11" fillId="10" borderId="15" xfId="0" applyNumberFormat="1" applyFont="1" applyFill="1" applyBorder="1" applyAlignment="1">
      <alignment horizontal="left" vertical="center"/>
    </xf>
    <xf numFmtId="49" fontId="11" fillId="10" borderId="18" xfId="0" applyNumberFormat="1" applyFont="1" applyFill="1" applyBorder="1" applyAlignment="1">
      <alignment horizontal="left" vertical="center"/>
    </xf>
    <xf numFmtId="49" fontId="6" fillId="2" borderId="14" xfId="0" applyNumberFormat="1" applyFont="1" applyFill="1" applyBorder="1" applyAlignment="1">
      <alignment horizontal="left" vertical="center"/>
    </xf>
    <xf numFmtId="49" fontId="9" fillId="0" borderId="18" xfId="0" applyNumberFormat="1" applyFont="1" applyFill="1" applyBorder="1" applyAlignment="1">
      <alignment horizontal="center" vertical="center"/>
    </xf>
    <xf numFmtId="0" fontId="0" fillId="0" borderId="18" xfId="0" applyFont="1" applyFill="1" applyBorder="1" applyAlignment="1">
      <alignment vertical="top" wrapText="1"/>
    </xf>
    <xf numFmtId="0" fontId="30" fillId="2" borderId="2" xfId="0" applyFont="1" applyFill="1" applyBorder="1" applyAlignment="1"/>
    <xf numFmtId="0" fontId="4" fillId="2" borderId="4" xfId="0" applyFont="1" applyFill="1" applyBorder="1" applyAlignment="1">
      <alignment vertical="center"/>
    </xf>
    <xf numFmtId="0" fontId="4" fillId="0" borderId="6" xfId="0" applyFont="1" applyFill="1" applyBorder="1" applyAlignment="1">
      <alignment vertical="center" wrapText="1"/>
    </xf>
    <xf numFmtId="0" fontId="4" fillId="9" borderId="15" xfId="0" applyFont="1" applyFill="1" applyBorder="1" applyAlignment="1">
      <alignment horizontal="center" vertical="center" wrapText="1"/>
    </xf>
    <xf numFmtId="49" fontId="4" fillId="0" borderId="15" xfId="0" applyNumberFormat="1" applyFont="1" applyFill="1" applyBorder="1" applyAlignment="1">
      <alignment horizontal="center" vertical="center" wrapText="1"/>
    </xf>
    <xf numFmtId="49" fontId="4" fillId="9" borderId="18" xfId="0" applyNumberFormat="1" applyFont="1" applyFill="1" applyBorder="1" applyAlignment="1">
      <alignment horizontal="center" vertical="center" wrapText="1"/>
    </xf>
    <xf numFmtId="0" fontId="11" fillId="2" borderId="14" xfId="0" applyFont="1" applyFill="1" applyBorder="1" applyAlignment="1">
      <alignment vertical="top" wrapText="1"/>
    </xf>
    <xf numFmtId="49" fontId="4" fillId="5" borderId="19" xfId="0" applyNumberFormat="1" applyFont="1" applyFill="1" applyBorder="1" applyAlignment="1">
      <alignment horizontal="center" vertical="center" wrapText="1"/>
    </xf>
    <xf numFmtId="49" fontId="23" fillId="10" borderId="24" xfId="0" applyNumberFormat="1" applyFont="1" applyFill="1" applyBorder="1" applyAlignment="1">
      <alignment horizontal="left" vertical="center"/>
    </xf>
    <xf numFmtId="0" fontId="11" fillId="6" borderId="22" xfId="0" applyNumberFormat="1" applyFont="1" applyFill="1" applyBorder="1" applyAlignment="1">
      <alignment horizontal="center" vertical="center" wrapText="1"/>
    </xf>
    <xf numFmtId="49" fontId="21" fillId="2" borderId="15" xfId="0" applyNumberFormat="1" applyFont="1" applyFill="1" applyBorder="1" applyAlignment="1">
      <alignment horizontal="center" vertical="center" wrapText="1"/>
    </xf>
    <xf numFmtId="169" fontId="11" fillId="2" borderId="15" xfId="0" applyNumberFormat="1" applyFont="1" applyFill="1" applyBorder="1" applyAlignment="1">
      <alignment horizontal="center" vertical="center"/>
    </xf>
    <xf numFmtId="49" fontId="21" fillId="2" borderId="15" xfId="0" applyNumberFormat="1" applyFont="1" applyFill="1" applyBorder="1" applyAlignment="1">
      <alignment horizontal="center" vertical="center"/>
    </xf>
    <xf numFmtId="165" fontId="11" fillId="2" borderId="15" xfId="0" applyNumberFormat="1" applyFont="1" applyFill="1" applyBorder="1" applyAlignment="1">
      <alignment horizontal="center" vertical="center"/>
    </xf>
    <xf numFmtId="0" fontId="11" fillId="6" borderId="15" xfId="0" applyNumberFormat="1" applyFont="1" applyFill="1" applyBorder="1" applyAlignment="1">
      <alignment horizontal="center" vertical="center" wrapText="1"/>
    </xf>
    <xf numFmtId="0" fontId="11" fillId="6" borderId="18" xfId="0" applyNumberFormat="1" applyFont="1" applyFill="1" applyBorder="1" applyAlignment="1">
      <alignment horizontal="center" vertical="center" wrapText="1"/>
    </xf>
    <xf numFmtId="0" fontId="11" fillId="6" borderId="8" xfId="0" applyNumberFormat="1" applyFont="1" applyFill="1" applyBorder="1" applyAlignment="1">
      <alignment horizontal="center" vertical="center" wrapText="1"/>
    </xf>
    <xf numFmtId="49" fontId="20" fillId="13" borderId="4" xfId="0" applyNumberFormat="1" applyFont="1" applyFill="1" applyBorder="1" applyAlignment="1">
      <alignment horizontal="center" vertical="center" wrapText="1"/>
    </xf>
    <xf numFmtId="49" fontId="4" fillId="13" borderId="4" xfId="0" applyNumberFormat="1" applyFont="1" applyFill="1" applyBorder="1" applyAlignment="1">
      <alignment horizontal="center" vertical="center" wrapText="1"/>
    </xf>
    <xf numFmtId="21" fontId="4" fillId="9" borderId="18" xfId="0" applyNumberFormat="1" applyFont="1" applyFill="1" applyBorder="1" applyAlignment="1">
      <alignment horizontal="center" vertical="center" wrapText="1"/>
    </xf>
    <xf numFmtId="49" fontId="11" fillId="0" borderId="4" xfId="0" applyNumberFormat="1" applyFont="1" applyFill="1" applyBorder="1" applyAlignment="1">
      <alignment horizontal="center" vertical="center" wrapText="1"/>
    </xf>
    <xf numFmtId="49" fontId="33" fillId="2" borderId="4" xfId="0" applyNumberFormat="1" applyFont="1" applyFill="1" applyBorder="1" applyAlignment="1">
      <alignment horizontal="center" vertical="center" wrapText="1"/>
    </xf>
    <xf numFmtId="49" fontId="4" fillId="5" borderId="4" xfId="0" applyNumberFormat="1" applyFont="1" applyFill="1" applyBorder="1" applyAlignment="1">
      <alignment horizontal="center" vertical="center" wrapText="1"/>
    </xf>
    <xf numFmtId="0" fontId="11" fillId="2" borderId="4" xfId="0" applyFont="1" applyFill="1" applyBorder="1" applyAlignment="1">
      <alignment vertical="top" wrapText="1"/>
    </xf>
    <xf numFmtId="0" fontId="11" fillId="2" borderId="4" xfId="0" applyFont="1" applyFill="1" applyBorder="1" applyAlignment="1"/>
    <xf numFmtId="0" fontId="34" fillId="0" borderId="18" xfId="0" applyNumberFormat="1" applyFont="1" applyBorder="1" applyAlignment="1">
      <alignment horizontal="center" vertical="center" wrapText="1"/>
    </xf>
    <xf numFmtId="171" fontId="4" fillId="14" borderId="4" xfId="0" applyNumberFormat="1" applyFont="1" applyFill="1" applyBorder="1" applyAlignment="1">
      <alignment horizontal="center" vertical="center"/>
    </xf>
    <xf numFmtId="20" fontId="4" fillId="9" borderId="4" xfId="0" applyNumberFormat="1" applyFont="1" applyFill="1" applyBorder="1" applyAlignment="1">
      <alignment horizontal="center" vertical="center" wrapText="1"/>
    </xf>
    <xf numFmtId="49" fontId="20" fillId="15" borderId="4" xfId="0" applyNumberFormat="1" applyFont="1" applyFill="1" applyBorder="1" applyAlignment="1">
      <alignment horizontal="center" vertical="center" wrapText="1"/>
    </xf>
    <xf numFmtId="49" fontId="4" fillId="15" borderId="4" xfId="0" applyNumberFormat="1" applyFont="1" applyFill="1" applyBorder="1" applyAlignment="1">
      <alignment horizontal="center" vertical="center" wrapText="1"/>
    </xf>
    <xf numFmtId="49" fontId="4" fillId="15" borderId="6" xfId="0" applyNumberFormat="1" applyFont="1" applyFill="1" applyBorder="1" applyAlignment="1">
      <alignment horizontal="center" vertical="center" wrapText="1"/>
    </xf>
    <xf numFmtId="49" fontId="4" fillId="15" borderId="9" xfId="0" applyNumberFormat="1" applyFont="1" applyFill="1" applyBorder="1" applyAlignment="1">
      <alignment horizontal="center" vertical="center" wrapText="1"/>
    </xf>
    <xf numFmtId="49" fontId="4" fillId="2" borderId="4" xfId="0" applyNumberFormat="1" applyFont="1" applyFill="1" applyBorder="1" applyAlignment="1">
      <alignment horizontal="center" vertical="top" wrapText="1"/>
    </xf>
    <xf numFmtId="0" fontId="0" fillId="2" borderId="4" xfId="0" applyFont="1" applyFill="1" applyBorder="1" applyAlignment="1">
      <alignment vertical="top" wrapText="1"/>
    </xf>
    <xf numFmtId="0" fontId="12" fillId="8" borderId="4" xfId="0" applyNumberFormat="1" applyFont="1" applyFill="1" applyBorder="1" applyAlignment="1">
      <alignment horizontal="center" vertical="center"/>
    </xf>
    <xf numFmtId="49" fontId="7" fillId="3" borderId="4" xfId="0" applyNumberFormat="1" applyFont="1" applyFill="1" applyBorder="1" applyAlignment="1">
      <alignment horizontal="center" vertical="center" wrapText="1"/>
    </xf>
    <xf numFmtId="0" fontId="0" fillId="2" borderId="20" xfId="0" applyFont="1" applyFill="1" applyBorder="1" applyAlignment="1">
      <alignment vertical="top" wrapText="1"/>
    </xf>
    <xf numFmtId="0" fontId="0" fillId="2" borderId="2" xfId="0" applyFont="1" applyFill="1" applyBorder="1" applyAlignment="1">
      <alignment vertical="top" wrapText="1"/>
    </xf>
    <xf numFmtId="0" fontId="0" fillId="2" borderId="3" xfId="0" applyFont="1" applyFill="1" applyBorder="1" applyAlignment="1">
      <alignment vertical="top" wrapText="1"/>
    </xf>
    <xf numFmtId="49" fontId="7" fillId="2" borderId="8" xfId="0" applyNumberFormat="1" applyFont="1" applyFill="1" applyBorder="1" applyAlignment="1">
      <alignment horizontal="center" wrapText="1"/>
    </xf>
    <xf numFmtId="0" fontId="7" fillId="2" borderId="15" xfId="0" applyFont="1" applyFill="1" applyBorder="1" applyAlignment="1">
      <alignment horizontal="center" wrapText="1"/>
    </xf>
    <xf numFmtId="49" fontId="5" fillId="2" borderId="8" xfId="0" applyNumberFormat="1" applyFont="1" applyFill="1" applyBorder="1" applyAlignment="1">
      <alignment horizontal="center" wrapText="1"/>
    </xf>
    <xf numFmtId="0" fontId="5" fillId="2" borderId="15" xfId="0" applyFont="1" applyFill="1" applyBorder="1" applyAlignment="1">
      <alignment horizontal="center" wrapText="1"/>
    </xf>
    <xf numFmtId="49" fontId="4" fillId="2" borderId="8" xfId="0" applyNumberFormat="1" applyFont="1" applyFill="1" applyBorder="1" applyAlignment="1">
      <alignment horizontal="center" wrapText="1"/>
    </xf>
    <xf numFmtId="49" fontId="4" fillId="2" borderId="15" xfId="0" applyNumberFormat="1" applyFont="1" applyFill="1" applyBorder="1" applyAlignment="1">
      <alignment horizontal="center" wrapText="1"/>
    </xf>
    <xf numFmtId="49" fontId="4" fillId="2" borderId="4" xfId="0" applyNumberFormat="1" applyFont="1" applyFill="1" applyBorder="1" applyAlignment="1">
      <alignment horizontal="center" vertical="center" wrapText="1"/>
    </xf>
    <xf numFmtId="0" fontId="4" fillId="2" borderId="4" xfId="0" applyFont="1" applyFill="1" applyBorder="1" applyAlignment="1">
      <alignment horizontal="center" vertical="center" wrapText="1"/>
    </xf>
    <xf numFmtId="0" fontId="0" fillId="2" borderId="8" xfId="0" applyFont="1" applyFill="1" applyBorder="1" applyAlignment="1">
      <alignment vertical="top" wrapText="1"/>
    </xf>
    <xf numFmtId="0" fontId="0" fillId="2" borderId="6" xfId="0" applyFont="1" applyFill="1" applyBorder="1" applyAlignment="1">
      <alignment vertical="top" wrapText="1"/>
    </xf>
    <xf numFmtId="0" fontId="0" fillId="2" borderId="14" xfId="0" applyFont="1" applyFill="1" applyBorder="1" applyAlignment="1">
      <alignment vertical="top" wrapText="1"/>
    </xf>
    <xf numFmtId="0" fontId="0" fillId="2" borderId="17" xfId="0" applyFont="1" applyFill="1" applyBorder="1" applyAlignment="1">
      <alignment vertical="top" wrapText="1"/>
    </xf>
    <xf numFmtId="49" fontId="6" fillId="2" borderId="4" xfId="0" applyNumberFormat="1" applyFont="1" applyFill="1" applyBorder="1" applyAlignment="1">
      <alignment horizontal="center" vertical="center" wrapText="1"/>
    </xf>
    <xf numFmtId="49" fontId="4" fillId="2" borderId="4" xfId="0" applyNumberFormat="1" applyFont="1" applyFill="1" applyBorder="1" applyAlignment="1">
      <alignment horizontal="center" vertical="center"/>
    </xf>
    <xf numFmtId="49" fontId="4" fillId="2" borderId="21" xfId="0" applyNumberFormat="1" applyFont="1" applyFill="1" applyBorder="1" applyAlignment="1">
      <alignment horizontal="center" vertical="center" wrapText="1"/>
    </xf>
    <xf numFmtId="49" fontId="4" fillId="2" borderId="4" xfId="0" applyNumberFormat="1" applyFont="1" applyFill="1" applyBorder="1" applyAlignment="1">
      <alignment horizontal="center" wrapText="1"/>
    </xf>
    <xf numFmtId="0" fontId="11" fillId="2" borderId="4" xfId="0" applyFont="1" applyFill="1" applyBorder="1" applyAlignment="1">
      <alignment vertical="top" wrapText="1"/>
    </xf>
    <xf numFmtId="0" fontId="11" fillId="2" borderId="4" xfId="0" applyFont="1" applyFill="1" applyBorder="1" applyAlignment="1"/>
    <xf numFmtId="0" fontId="4" fillId="2" borderId="4" xfId="0" applyFont="1" applyFill="1" applyBorder="1" applyAlignment="1">
      <alignment horizontal="center" wrapText="1"/>
    </xf>
    <xf numFmtId="49" fontId="18" fillId="2" borderId="1" xfId="0" applyNumberFormat="1" applyFont="1" applyFill="1" applyBorder="1" applyAlignment="1">
      <alignment horizontal="center" vertical="center" wrapText="1"/>
    </xf>
    <xf numFmtId="0" fontId="19" fillId="2" borderId="1" xfId="0" applyFont="1" applyFill="1" applyBorder="1" applyAlignment="1">
      <alignment vertical="top" wrapText="1"/>
    </xf>
    <xf numFmtId="49" fontId="11" fillId="2" borderId="17" xfId="0" applyNumberFormat="1" applyFont="1" applyFill="1" applyBorder="1" applyAlignment="1">
      <alignment horizontal="left" vertical="center" wrapText="1"/>
    </xf>
    <xf numFmtId="49" fontId="11" fillId="2" borderId="17" xfId="0" applyNumberFormat="1" applyFont="1" applyFill="1" applyBorder="1" applyAlignment="1">
      <alignment horizontal="center" vertical="center" wrapText="1"/>
    </xf>
    <xf numFmtId="49" fontId="17" fillId="2" borderId="2" xfId="0" applyNumberFormat="1" applyFont="1" applyFill="1" applyBorder="1" applyAlignment="1">
      <alignment horizontal="center" vertical="center"/>
    </xf>
    <xf numFmtId="0" fontId="16" fillId="2" borderId="4" xfId="0" applyFont="1" applyFill="1" applyBorder="1" applyAlignment="1">
      <alignment vertical="top" wrapText="1"/>
    </xf>
    <xf numFmtId="0" fontId="4" fillId="2" borderId="4" xfId="0" applyFont="1" applyFill="1" applyBorder="1" applyAlignment="1">
      <alignment horizontal="center"/>
    </xf>
    <xf numFmtId="49" fontId="8" fillId="2" borderId="21" xfId="0" applyNumberFormat="1" applyFont="1" applyFill="1" applyBorder="1" applyAlignment="1">
      <alignment horizontal="center" vertical="center" wrapText="1"/>
    </xf>
    <xf numFmtId="0" fontId="28" fillId="2" borderId="4" xfId="0" applyFont="1" applyFill="1" applyBorder="1" applyAlignment="1">
      <alignment horizontal="center"/>
    </xf>
    <xf numFmtId="49" fontId="4" fillId="5" borderId="4" xfId="0" applyNumberFormat="1" applyFont="1" applyFill="1" applyBorder="1" applyAlignment="1">
      <alignment horizontal="center" vertical="center" wrapText="1"/>
    </xf>
    <xf numFmtId="49" fontId="6" fillId="2" borderId="19" xfId="0" applyNumberFormat="1" applyFont="1" applyFill="1" applyBorder="1" applyAlignment="1">
      <alignment horizontal="center" vertical="center"/>
    </xf>
    <xf numFmtId="49" fontId="6" fillId="2" borderId="20" xfId="0" applyNumberFormat="1" applyFont="1" applyFill="1" applyBorder="1" applyAlignment="1">
      <alignment horizontal="center" vertical="center"/>
    </xf>
    <xf numFmtId="49" fontId="4" fillId="2" borderId="8" xfId="0" applyNumberFormat="1" applyFont="1" applyFill="1" applyBorder="1" applyAlignment="1">
      <alignment horizontal="center" vertical="center" wrapText="1"/>
    </xf>
    <xf numFmtId="49" fontId="4" fillId="2" borderId="15" xfId="0" applyNumberFormat="1" applyFont="1" applyFill="1" applyBorder="1" applyAlignment="1">
      <alignment horizontal="center" vertical="center" wrapText="1"/>
    </xf>
    <xf numFmtId="49" fontId="9" fillId="3" borderId="6" xfId="0" applyNumberFormat="1" applyFont="1" applyFill="1" applyBorder="1" applyAlignment="1">
      <alignment horizontal="center" vertical="center"/>
    </xf>
    <xf numFmtId="49" fontId="9" fillId="3" borderId="17" xfId="0" applyNumberFormat="1" applyFont="1" applyFill="1" applyBorder="1" applyAlignment="1">
      <alignment horizontal="center" vertical="center"/>
    </xf>
    <xf numFmtId="49" fontId="9" fillId="3" borderId="14" xfId="0" applyNumberFormat="1" applyFont="1" applyFill="1" applyBorder="1" applyAlignment="1">
      <alignment horizontal="center" vertical="center"/>
    </xf>
    <xf numFmtId="49" fontId="10" fillId="4" borderId="6" xfId="0" applyNumberFormat="1" applyFont="1" applyFill="1" applyBorder="1" applyAlignment="1">
      <alignment horizontal="center" vertical="center"/>
    </xf>
    <xf numFmtId="49" fontId="10" fillId="4" borderId="17" xfId="0" applyNumberFormat="1" applyFont="1" applyFill="1" applyBorder="1" applyAlignment="1">
      <alignment horizontal="center" vertical="center"/>
    </xf>
    <xf numFmtId="49" fontId="10" fillId="4" borderId="14" xfId="0" applyNumberFormat="1" applyFont="1" applyFill="1" applyBorder="1" applyAlignment="1">
      <alignment horizontal="center" vertical="center"/>
    </xf>
    <xf numFmtId="49" fontId="6" fillId="0" borderId="6" xfId="0" applyNumberFormat="1" applyFont="1" applyFill="1" applyBorder="1" applyAlignment="1">
      <alignment horizontal="left" vertical="center"/>
    </xf>
    <xf numFmtId="49" fontId="6" fillId="0" borderId="23" xfId="0" applyNumberFormat="1" applyFont="1" applyFill="1" applyBorder="1" applyAlignment="1">
      <alignment horizontal="left" vertical="center"/>
    </xf>
    <xf numFmtId="49" fontId="9" fillId="3" borderId="8" xfId="0" applyNumberFormat="1" applyFont="1" applyFill="1" applyBorder="1" applyAlignment="1">
      <alignment horizontal="center" vertical="center"/>
    </xf>
    <xf numFmtId="49" fontId="7" fillId="3" borderId="15" xfId="0" applyNumberFormat="1" applyFont="1" applyFill="1" applyBorder="1" applyAlignment="1">
      <alignment horizontal="center" vertical="center" wrapText="1"/>
    </xf>
    <xf numFmtId="0" fontId="0" fillId="2" borderId="15" xfId="0" applyFont="1" applyFill="1" applyBorder="1" applyAlignment="1">
      <alignment vertical="top" wrapText="1"/>
    </xf>
    <xf numFmtId="49" fontId="22" fillId="3" borderId="4" xfId="0" applyNumberFormat="1" applyFont="1" applyFill="1" applyBorder="1" applyAlignment="1">
      <alignment horizontal="center" vertical="center" wrapText="1"/>
    </xf>
    <xf numFmtId="49" fontId="9" fillId="3" borderId="4" xfId="0" applyNumberFormat="1" applyFont="1" applyFill="1" applyBorder="1" applyAlignment="1">
      <alignment horizontal="center" vertical="center"/>
    </xf>
    <xf numFmtId="49" fontId="10" fillId="4" borderId="4" xfId="0" applyNumberFormat="1" applyFont="1" applyFill="1" applyBorder="1" applyAlignment="1">
      <alignment horizontal="center" vertical="center"/>
    </xf>
    <xf numFmtId="20" fontId="4" fillId="14" borderId="4" xfId="0" applyNumberFormat="1" applyFont="1" applyFill="1" applyBorder="1" applyAlignment="1">
      <alignment horizontal="center" vertical="center" wrapText="1"/>
    </xf>
  </cellXfs>
  <cellStyles count="2">
    <cellStyle name="Обычный" xfId="0" builtinId="0"/>
    <cellStyle name="Финансовый" xfId="1" builtinId="3"/>
  </cellStyles>
  <dxfs count="0"/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015E88B1"/>
      <rgbColor rgb="01EEF3F4"/>
      <rgbColor rgb="FF0000FF"/>
      <rgbColor rgb="FFFFFFFF"/>
      <rgbColor rgb="FFAAAAAA"/>
      <rgbColor rgb="FF5E88B1"/>
      <rgbColor rgb="FFEEF3F4"/>
      <rgbColor rgb="FFFF0000"/>
      <rgbColor rgb="FFA5D5E2"/>
      <rgbColor rgb="FFFFFF00"/>
      <rgbColor rgb="FFFCF098"/>
      <rgbColor rgb="FFB0EB9A"/>
      <rgbColor rgb="FFFBCAA2"/>
      <rgbColor rgb="FF7FD0FF"/>
      <rgbColor rgb="FF7FD0FF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tif"/><Relationship Id="rId2" Type="http://schemas.openxmlformats.org/officeDocument/2006/relationships/image" Target="../media/image2.tif"/><Relationship Id="rId1" Type="http://schemas.openxmlformats.org/officeDocument/2006/relationships/image" Target="../media/image1.png"/><Relationship Id="rId4" Type="http://schemas.openxmlformats.org/officeDocument/2006/relationships/image" Target="../media/image4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108860</xdr:colOff>
      <xdr:row>0</xdr:row>
      <xdr:rowOff>76201</xdr:rowOff>
    </xdr:from>
    <xdr:to>
      <xdr:col>2</xdr:col>
      <xdr:colOff>759891</xdr:colOff>
      <xdr:row>1</xdr:row>
      <xdr:rowOff>944880</xdr:rowOff>
    </xdr:to>
    <xdr:pic>
      <xdr:nvPicPr>
        <xdr:cNvPr id="2" name="wakc-1.pdf" descr="wakc-1.pdf"/>
        <xdr:cNvPicPr>
          <a:picLocks noChangeAspect="1"/>
        </xdr:cNvPicPr>
      </xdr:nvPicPr>
      <xdr:blipFill>
        <a:blip xmlns:r="http://schemas.openxmlformats.org/officeDocument/2006/relationships" r:embed="rId1">
          <a:extLst/>
        </a:blip>
        <a:stretch>
          <a:fillRect/>
        </a:stretch>
      </xdr:blipFill>
      <xdr:spPr>
        <a:xfrm>
          <a:off x="1099460" y="76201"/>
          <a:ext cx="1306351" cy="137159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965284</xdr:colOff>
      <xdr:row>0</xdr:row>
      <xdr:rowOff>154317</xdr:rowOff>
    </xdr:from>
    <xdr:to>
      <xdr:col>2</xdr:col>
      <xdr:colOff>2252025</xdr:colOff>
      <xdr:row>1</xdr:row>
      <xdr:rowOff>883920</xdr:rowOff>
    </xdr:to>
    <xdr:pic>
      <xdr:nvPicPr>
        <xdr:cNvPr id="3" name="pasted-image.tiff" descr="pasted-image.tiff"/>
        <xdr:cNvPicPr>
          <a:picLocks noChangeAspect="1"/>
        </xdr:cNvPicPr>
      </xdr:nvPicPr>
      <xdr:blipFill>
        <a:blip xmlns:r="http://schemas.openxmlformats.org/officeDocument/2006/relationships" r:embed="rId2">
          <a:extLst/>
        </a:blip>
        <a:stretch>
          <a:fillRect/>
        </a:stretch>
      </xdr:blipFill>
      <xdr:spPr>
        <a:xfrm>
          <a:off x="2611204" y="154317"/>
          <a:ext cx="1286741" cy="123252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16</xdr:col>
      <xdr:colOff>182880</xdr:colOff>
      <xdr:row>0</xdr:row>
      <xdr:rowOff>45720</xdr:rowOff>
    </xdr:from>
    <xdr:to>
      <xdr:col>17</xdr:col>
      <xdr:colOff>918856</xdr:colOff>
      <xdr:row>1</xdr:row>
      <xdr:rowOff>1173480</xdr:rowOff>
    </xdr:to>
    <xdr:pic>
      <xdr:nvPicPr>
        <xdr:cNvPr id="4" name="pasted-image.tiff" descr="pasted-image.tiff"/>
        <xdr:cNvPicPr>
          <a:picLocks noChangeAspect="1"/>
        </xdr:cNvPicPr>
      </xdr:nvPicPr>
      <xdr:blipFill>
        <a:blip xmlns:r="http://schemas.openxmlformats.org/officeDocument/2006/relationships" r:embed="rId3">
          <a:extLst/>
        </a:blip>
        <a:stretch>
          <a:fillRect/>
        </a:stretch>
      </xdr:blipFill>
      <xdr:spPr>
        <a:xfrm>
          <a:off x="18150840" y="45720"/>
          <a:ext cx="1772296" cy="163068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 editAs="oneCell">
    <xdr:from>
      <xdr:col>19</xdr:col>
      <xdr:colOff>106680</xdr:colOff>
      <xdr:row>0</xdr:row>
      <xdr:rowOff>76200</xdr:rowOff>
    </xdr:from>
    <xdr:to>
      <xdr:col>19</xdr:col>
      <xdr:colOff>1228725</xdr:colOff>
      <xdr:row>1</xdr:row>
      <xdr:rowOff>822960</xdr:rowOff>
    </xdr:to>
    <xdr:pic>
      <xdr:nvPicPr>
        <xdr:cNvPr id="5" name="Image3"/>
        <xdr:cNvPicPr/>
      </xdr:nvPicPr>
      <xdr:blipFill>
        <a:blip xmlns:r="http://schemas.openxmlformats.org/officeDocument/2006/relationships" r:embed="rId4"/>
        <a:srcRect l="-5" t="-4" r="-4" b="-4"/>
        <a:stretch/>
      </xdr:blipFill>
      <xdr:spPr bwMode="auto">
        <a:xfrm>
          <a:off x="20482560" y="76200"/>
          <a:ext cx="1122045" cy="124968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Blank">
  <a:themeElements>
    <a:clrScheme name="Blank">
      <a:dk1>
        <a:srgbClr val="000000"/>
      </a:dk1>
      <a:lt1>
        <a:srgbClr val="FFFFFF"/>
      </a:lt1>
      <a:dk2>
        <a:srgbClr val="A7A7A7"/>
      </a:dk2>
      <a:lt2>
        <a:srgbClr val="535353"/>
      </a:lt2>
      <a:accent1>
        <a:srgbClr val="00A2FF"/>
      </a:accent1>
      <a:accent2>
        <a:srgbClr val="16E7CF"/>
      </a:accent2>
      <a:accent3>
        <a:srgbClr val="61D836"/>
      </a:accent3>
      <a:accent4>
        <a:srgbClr val="FAE232"/>
      </a:accent4>
      <a:accent5>
        <a:srgbClr val="FF644E"/>
      </a:accent5>
      <a:accent6>
        <a:srgbClr val="EF5FA7"/>
      </a:accent6>
      <a:hlink>
        <a:srgbClr val="0000FF"/>
      </a:hlink>
      <a:folHlink>
        <a:srgbClr val="FF00FF"/>
      </a:folHlink>
    </a:clrScheme>
    <a:fontScheme name="Blank">
      <a:majorFont>
        <a:latin typeface="Helvetica Neue"/>
        <a:ea typeface="Helvetica Neue"/>
        <a:cs typeface="Helvetica Neue"/>
      </a:majorFont>
      <a:minorFont>
        <a:latin typeface="Helvetica Neue"/>
        <a:ea typeface="Helvetica Neue"/>
        <a:cs typeface="Helvetica Neue"/>
      </a:minorFont>
    </a:fontScheme>
    <a:fmtScheme name="Blank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rgbClr val="FFFFFF"/>
        </a:solidFill>
        <a:ln w="25400" cap="flat">
          <a:solidFill>
            <a:schemeClr val="accent1"/>
          </a:solidFill>
          <a:prstDash val="solid"/>
          <a:round/>
        </a:ln>
        <a:effectLst/>
        <a:sp3d/>
      </a:spPr>
      <a:bodyPr rot="0" spcFirstLastPara="1" vertOverflow="overflow" horzOverflow="overflow" vert="horz" wrap="square" lIns="50800" tIns="50800" rIns="50800" bIns="50800" numCol="1" spcCol="38100" rtlCol="0" anchor="ctr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 Neue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spDef>
    <a:lnDef>
      <a:spPr>
        <a:noFill/>
        <a:ln w="25400" cap="flat">
          <a:solidFill>
            <a:schemeClr val="accent1"/>
          </a:solidFill>
          <a:prstDash val="solid"/>
          <a:round/>
        </a:ln>
        <a:effectLst/>
        <a:sp3d/>
      </a:spPr>
      <a:bodyPr rot="0" spcFirstLastPara="1" vertOverflow="overflow" horzOverflow="overflow" vert="horz" wrap="square" lIns="91439" tIns="45719" rIns="91439" bIns="45719" numCol="1" spcCol="38100" rtlCol="0" anchor="t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50800" tIns="50800" rIns="50800" bIns="50800" numCol="1" spcCol="38100" rtlCol="0" anchor="t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 Neue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tx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W168"/>
  <sheetViews>
    <sheetView showGridLines="0" tabSelected="1" zoomScale="50" zoomScaleNormal="50" workbookViewId="0">
      <selection activeCell="F84" sqref="F84"/>
    </sheetView>
  </sheetViews>
  <sheetFormatPr defaultColWidth="8.7109375" defaultRowHeight="14.65" customHeight="1"/>
  <cols>
    <col min="1" max="1" width="11.5703125" style="1" customWidth="1"/>
    <col min="2" max="2" width="9.42578125" style="1" customWidth="1"/>
    <col min="3" max="3" width="34.28515625" style="1" customWidth="1"/>
    <col min="4" max="4" width="49" style="1" customWidth="1"/>
    <col min="5" max="5" width="17.7109375" style="1" customWidth="1"/>
    <col min="6" max="7" width="12.28515625" style="1" customWidth="1"/>
    <col min="8" max="8" width="14" style="1" customWidth="1"/>
    <col min="9" max="9" width="18.140625" style="1" customWidth="1"/>
    <col min="10" max="10" width="12.28515625" style="1" customWidth="1"/>
    <col min="11" max="11" width="12" style="1" customWidth="1"/>
    <col min="12" max="12" width="13.7109375" style="1" customWidth="1"/>
    <col min="13" max="13" width="3.28515625" style="1" customWidth="1"/>
    <col min="14" max="16" width="14.140625" style="1" customWidth="1"/>
    <col min="17" max="17" width="15" style="1" customWidth="1"/>
    <col min="18" max="18" width="13.7109375" style="1" customWidth="1"/>
    <col min="19" max="19" width="12.7109375" style="68" customWidth="1"/>
    <col min="20" max="20" width="24.85546875" style="1" customWidth="1"/>
    <col min="21" max="257" width="8.85546875" style="1" customWidth="1"/>
  </cols>
  <sheetData>
    <row r="1" spans="1:257" ht="40.15" customHeight="1">
      <c r="A1" s="2"/>
      <c r="B1" s="2"/>
      <c r="C1" s="136"/>
      <c r="D1" s="309" t="s">
        <v>265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134"/>
      <c r="R1" s="134"/>
      <c r="S1" s="134"/>
      <c r="T1" s="105"/>
    </row>
    <row r="2" spans="1:257" ht="101.45" customHeight="1">
      <c r="A2" s="2"/>
      <c r="B2" s="2"/>
      <c r="C2" s="2"/>
      <c r="D2" s="310"/>
      <c r="E2" s="310"/>
      <c r="F2" s="310"/>
      <c r="G2" s="310"/>
      <c r="H2" s="310"/>
      <c r="I2" s="310"/>
      <c r="J2" s="310"/>
      <c r="K2" s="310"/>
      <c r="L2" s="310"/>
      <c r="M2" s="310"/>
      <c r="N2" s="310"/>
      <c r="O2" s="310"/>
      <c r="P2" s="310"/>
      <c r="Q2" s="134"/>
      <c r="R2" s="134"/>
      <c r="S2" s="134"/>
      <c r="T2" s="105"/>
    </row>
    <row r="3" spans="1:257" ht="34.9" customHeight="1">
      <c r="A3" s="2"/>
      <c r="B3" s="2"/>
      <c r="C3" s="251"/>
      <c r="D3" s="313" t="s">
        <v>83</v>
      </c>
      <c r="E3" s="288"/>
      <c r="F3" s="288"/>
      <c r="G3" s="288"/>
      <c r="H3" s="288"/>
      <c r="I3" s="288"/>
      <c r="J3" s="288"/>
      <c r="K3" s="288"/>
      <c r="L3" s="288"/>
      <c r="M3" s="288"/>
      <c r="N3" s="288"/>
      <c r="O3" s="288"/>
      <c r="P3" s="288"/>
      <c r="Q3" s="3"/>
      <c r="R3" s="3"/>
      <c r="S3" s="3"/>
      <c r="T3" s="4"/>
    </row>
    <row r="4" spans="1:257" ht="69.599999999999994" customHeight="1">
      <c r="A4" s="304" t="s">
        <v>0</v>
      </c>
      <c r="B4" s="316" t="s">
        <v>53</v>
      </c>
      <c r="C4" s="303" t="s">
        <v>2</v>
      </c>
      <c r="D4" s="296" t="s">
        <v>3</v>
      </c>
      <c r="E4" s="296" t="s">
        <v>4</v>
      </c>
      <c r="F4" s="296" t="s">
        <v>5</v>
      </c>
      <c r="G4" s="296" t="s">
        <v>63</v>
      </c>
      <c r="H4" s="296" t="s">
        <v>6</v>
      </c>
      <c r="I4" s="296" t="s">
        <v>7</v>
      </c>
      <c r="J4" s="296" t="s">
        <v>8</v>
      </c>
      <c r="K4" s="296" t="s">
        <v>9</v>
      </c>
      <c r="L4" s="112" t="s">
        <v>10</v>
      </c>
      <c r="M4" s="135"/>
      <c r="N4" s="109" t="s">
        <v>11</v>
      </c>
      <c r="O4" s="109" t="s">
        <v>11</v>
      </c>
      <c r="P4" s="109" t="s">
        <v>11</v>
      </c>
      <c r="Q4" s="109" t="s">
        <v>12</v>
      </c>
      <c r="R4" s="296" t="s">
        <v>232</v>
      </c>
      <c r="S4" s="321" t="s">
        <v>154</v>
      </c>
      <c r="T4" s="303" t="s">
        <v>13</v>
      </c>
    </row>
    <row r="5" spans="1:257" ht="52.15" customHeight="1">
      <c r="A5" s="297"/>
      <c r="B5" s="317"/>
      <c r="C5" s="315"/>
      <c r="D5" s="315"/>
      <c r="E5" s="308"/>
      <c r="F5" s="297"/>
      <c r="G5" s="297"/>
      <c r="H5" s="308"/>
      <c r="I5" s="314"/>
      <c r="J5" s="315"/>
      <c r="K5" s="314"/>
      <c r="L5" s="112" t="s">
        <v>14</v>
      </c>
      <c r="M5" s="135"/>
      <c r="N5" s="109" t="s">
        <v>84</v>
      </c>
      <c r="O5" s="109" t="s">
        <v>85</v>
      </c>
      <c r="P5" s="112" t="s">
        <v>15</v>
      </c>
      <c r="Q5" s="112" t="s">
        <v>15</v>
      </c>
      <c r="R5" s="314"/>
      <c r="S5" s="322"/>
      <c r="T5" s="314"/>
    </row>
    <row r="6" spans="1:257" ht="36.6" customHeight="1">
      <c r="A6" s="323" t="s">
        <v>16</v>
      </c>
      <c r="B6" s="324"/>
      <c r="C6" s="324"/>
      <c r="D6" s="324"/>
      <c r="E6" s="324"/>
      <c r="F6" s="324"/>
      <c r="G6" s="324"/>
      <c r="H6" s="324"/>
      <c r="I6" s="324"/>
      <c r="J6" s="324"/>
      <c r="K6" s="324"/>
      <c r="L6" s="324"/>
      <c r="M6" s="324"/>
      <c r="N6" s="324"/>
      <c r="O6" s="324"/>
      <c r="P6" s="324"/>
      <c r="Q6" s="324"/>
      <c r="R6" s="324"/>
      <c r="S6" s="324"/>
      <c r="T6" s="325"/>
    </row>
    <row r="7" spans="1:257" ht="25.9" customHeight="1">
      <c r="A7" s="326" t="s">
        <v>17</v>
      </c>
      <c r="B7" s="327"/>
      <c r="C7" s="327"/>
      <c r="D7" s="327"/>
      <c r="E7" s="327"/>
      <c r="F7" s="327"/>
      <c r="G7" s="327"/>
      <c r="H7" s="327"/>
      <c r="I7" s="327"/>
      <c r="J7" s="327"/>
      <c r="K7" s="327"/>
      <c r="L7" s="327"/>
      <c r="M7" s="327"/>
      <c r="N7" s="327"/>
      <c r="O7" s="327"/>
      <c r="P7" s="327"/>
      <c r="Q7" s="327"/>
      <c r="R7" s="327"/>
      <c r="S7" s="327"/>
      <c r="T7" s="328"/>
    </row>
    <row r="8" spans="1:257" ht="37.15" customHeight="1">
      <c r="A8" s="8"/>
      <c r="B8" s="8"/>
      <c r="C8" s="10" t="s">
        <v>18</v>
      </c>
      <c r="D8" s="11"/>
      <c r="E8" s="12"/>
      <c r="F8" s="12"/>
      <c r="G8" s="13"/>
      <c r="H8" s="14"/>
      <c r="I8" s="14"/>
      <c r="J8" s="14"/>
      <c r="K8" s="14"/>
      <c r="L8" s="15"/>
      <c r="M8" s="16"/>
      <c r="N8" s="16"/>
      <c r="O8" s="8"/>
      <c r="P8" s="5"/>
      <c r="Q8" s="5"/>
      <c r="R8" s="5"/>
      <c r="S8" s="109"/>
      <c r="T8" s="15"/>
    </row>
    <row r="9" spans="1:257" ht="32.450000000000003" customHeight="1">
      <c r="A9" s="108" t="s">
        <v>22</v>
      </c>
      <c r="B9" s="24">
        <v>1</v>
      </c>
      <c r="C9" s="118" t="s">
        <v>247</v>
      </c>
      <c r="D9" s="11" t="s">
        <v>166</v>
      </c>
      <c r="E9" s="12">
        <v>30268</v>
      </c>
      <c r="F9" s="35">
        <f ca="1">(TODAY()-E9)/365</f>
        <v>35.627397260273973</v>
      </c>
      <c r="G9" s="97"/>
      <c r="H9" s="21">
        <v>110</v>
      </c>
      <c r="I9" s="14" t="s">
        <v>27</v>
      </c>
      <c r="J9" s="11" t="s">
        <v>24</v>
      </c>
      <c r="K9" s="11" t="s">
        <v>20</v>
      </c>
      <c r="L9" s="19">
        <v>30</v>
      </c>
      <c r="M9" s="16"/>
      <c r="N9" s="86"/>
      <c r="O9" s="101">
        <v>786</v>
      </c>
      <c r="P9" s="88"/>
      <c r="Q9" s="110"/>
      <c r="R9" s="87"/>
      <c r="S9" s="87" t="s">
        <v>32</v>
      </c>
      <c r="T9" s="90" t="s">
        <v>242</v>
      </c>
      <c r="U9" s="68"/>
      <c r="V9" s="68"/>
      <c r="W9" s="68"/>
      <c r="X9" s="68"/>
      <c r="Y9" s="68"/>
      <c r="Z9" s="68"/>
      <c r="AA9" s="68"/>
      <c r="AB9" s="68"/>
      <c r="AC9" s="68"/>
      <c r="AD9" s="68"/>
      <c r="AE9" s="68"/>
      <c r="AF9" s="68"/>
      <c r="AG9" s="68"/>
      <c r="AH9" s="68"/>
      <c r="AI9" s="68"/>
      <c r="AJ9" s="68"/>
      <c r="AK9" s="68"/>
      <c r="AL9" s="68"/>
      <c r="AM9" s="68"/>
      <c r="AN9" s="68"/>
      <c r="AO9" s="68"/>
      <c r="AP9" s="68"/>
      <c r="AQ9" s="68"/>
      <c r="AR9" s="68"/>
      <c r="AS9" s="68"/>
      <c r="AT9" s="68"/>
      <c r="AU9" s="68"/>
      <c r="AV9" s="68"/>
      <c r="AW9" s="68"/>
      <c r="AX9" s="68"/>
      <c r="AY9" s="68"/>
      <c r="AZ9" s="68"/>
      <c r="BA9" s="68"/>
      <c r="BB9" s="68"/>
      <c r="BC9" s="68"/>
      <c r="BD9" s="68"/>
      <c r="BE9" s="68"/>
      <c r="BF9" s="68"/>
      <c r="BG9" s="68"/>
      <c r="BH9" s="68"/>
      <c r="BI9" s="68"/>
      <c r="BJ9" s="68"/>
      <c r="BK9" s="68"/>
      <c r="BL9" s="68"/>
      <c r="BM9" s="68"/>
      <c r="BN9" s="68"/>
      <c r="BO9" s="68"/>
      <c r="BP9" s="68"/>
      <c r="BQ9" s="68"/>
      <c r="BR9" s="68"/>
      <c r="BS9" s="68"/>
      <c r="BT9" s="68"/>
      <c r="BU9" s="68"/>
      <c r="BV9" s="68"/>
      <c r="BW9" s="68"/>
      <c r="BX9" s="68"/>
      <c r="BY9" s="68"/>
      <c r="BZ9" s="68"/>
      <c r="CA9" s="68"/>
      <c r="CB9" s="68"/>
      <c r="CC9" s="68"/>
      <c r="CD9" s="68"/>
      <c r="CE9" s="68"/>
      <c r="CF9" s="68"/>
      <c r="CG9" s="68"/>
      <c r="CH9" s="68"/>
      <c r="CI9" s="68"/>
      <c r="CJ9" s="68"/>
      <c r="CK9" s="68"/>
      <c r="CL9" s="68"/>
      <c r="CM9" s="68"/>
      <c r="CN9" s="68"/>
      <c r="CO9" s="68"/>
      <c r="CP9" s="68"/>
      <c r="CQ9" s="68"/>
      <c r="CR9" s="68"/>
      <c r="CS9" s="68"/>
      <c r="CT9" s="68"/>
      <c r="CU9" s="68"/>
      <c r="CV9" s="68"/>
      <c r="CW9" s="68"/>
      <c r="CX9" s="68"/>
      <c r="CY9" s="68"/>
      <c r="CZ9" s="68"/>
      <c r="DA9" s="68"/>
      <c r="DB9" s="68"/>
      <c r="DC9" s="68"/>
      <c r="DD9" s="68"/>
      <c r="DE9" s="68"/>
      <c r="DF9" s="68"/>
      <c r="DG9" s="68"/>
      <c r="DH9" s="68"/>
      <c r="DI9" s="68"/>
      <c r="DJ9" s="68"/>
      <c r="DK9" s="68"/>
      <c r="DL9" s="68"/>
      <c r="DM9" s="68"/>
      <c r="DN9" s="68"/>
      <c r="DO9" s="68"/>
      <c r="DP9" s="68"/>
      <c r="DQ9" s="68"/>
      <c r="DR9" s="68"/>
      <c r="DS9" s="68"/>
      <c r="DT9" s="68"/>
      <c r="DU9" s="68"/>
      <c r="DV9" s="68"/>
      <c r="DW9" s="68"/>
      <c r="DX9" s="68"/>
      <c r="DY9" s="68"/>
      <c r="DZ9" s="68"/>
      <c r="EA9" s="68"/>
      <c r="EB9" s="68"/>
      <c r="EC9" s="68"/>
      <c r="ED9" s="68"/>
      <c r="EE9" s="68"/>
      <c r="EF9" s="68"/>
      <c r="EG9" s="68"/>
      <c r="EH9" s="68"/>
      <c r="EI9" s="68"/>
      <c r="EJ9" s="68"/>
      <c r="EK9" s="68"/>
      <c r="EL9" s="68"/>
      <c r="EM9" s="68"/>
      <c r="EN9" s="68"/>
      <c r="EO9" s="68"/>
      <c r="EP9" s="68"/>
      <c r="EQ9" s="68"/>
      <c r="ER9" s="68"/>
      <c r="ES9" s="68"/>
      <c r="ET9" s="68"/>
      <c r="EU9" s="68"/>
      <c r="EV9" s="68"/>
      <c r="EW9" s="68"/>
      <c r="EX9" s="68"/>
      <c r="EY9" s="68"/>
      <c r="EZ9" s="68"/>
      <c r="FA9" s="68"/>
      <c r="FB9" s="68"/>
      <c r="FC9" s="68"/>
      <c r="FD9" s="68"/>
      <c r="FE9" s="68"/>
      <c r="FF9" s="68"/>
      <c r="FG9" s="68"/>
      <c r="FH9" s="68"/>
      <c r="FI9" s="68"/>
      <c r="FJ9" s="68"/>
      <c r="FK9" s="68"/>
      <c r="FL9" s="68"/>
      <c r="FM9" s="68"/>
      <c r="FN9" s="68"/>
      <c r="FO9" s="68"/>
      <c r="FP9" s="68"/>
      <c r="FQ9" s="68"/>
      <c r="FR9" s="68"/>
      <c r="FS9" s="68"/>
      <c r="FT9" s="68"/>
      <c r="FU9" s="68"/>
      <c r="FV9" s="68"/>
      <c r="FW9" s="68"/>
      <c r="FX9" s="68"/>
      <c r="FY9" s="68"/>
      <c r="FZ9" s="68"/>
      <c r="GA9" s="68"/>
      <c r="GB9" s="68"/>
      <c r="GC9" s="68"/>
      <c r="GD9" s="68"/>
      <c r="GE9" s="68"/>
      <c r="GF9" s="68"/>
      <c r="GG9" s="68"/>
      <c r="GH9" s="68"/>
      <c r="GI9" s="68"/>
      <c r="GJ9" s="68"/>
      <c r="GK9" s="68"/>
      <c r="GL9" s="68"/>
      <c r="GM9" s="68"/>
      <c r="GN9" s="68"/>
      <c r="GO9" s="68"/>
      <c r="GP9" s="68"/>
      <c r="GQ9" s="68"/>
      <c r="GR9" s="68"/>
      <c r="GS9" s="68"/>
      <c r="GT9" s="68"/>
      <c r="GU9" s="68"/>
      <c r="GV9" s="68"/>
      <c r="GW9" s="68"/>
      <c r="GX9" s="68"/>
      <c r="GY9" s="68"/>
      <c r="GZ9" s="68"/>
      <c r="HA9" s="68"/>
      <c r="HB9" s="68"/>
      <c r="HC9" s="68"/>
      <c r="HD9" s="68"/>
      <c r="HE9" s="68"/>
      <c r="HF9" s="68"/>
      <c r="HG9" s="68"/>
      <c r="HH9" s="68"/>
      <c r="HI9" s="68"/>
      <c r="HJ9" s="68"/>
      <c r="HK9" s="68"/>
      <c r="HL9" s="68"/>
      <c r="HM9" s="68"/>
      <c r="HN9" s="68"/>
      <c r="HO9" s="68"/>
      <c r="HP9" s="68"/>
      <c r="HQ9" s="68"/>
      <c r="HR9" s="68"/>
      <c r="HS9" s="68"/>
      <c r="HT9" s="68"/>
      <c r="HU9" s="68"/>
      <c r="HV9" s="68"/>
      <c r="HW9" s="68"/>
      <c r="HX9" s="68"/>
      <c r="HY9" s="68"/>
      <c r="HZ9" s="68"/>
      <c r="IA9" s="68"/>
      <c r="IB9" s="68"/>
      <c r="IC9" s="68"/>
      <c r="ID9" s="68"/>
      <c r="IE9" s="68"/>
      <c r="IF9" s="68"/>
      <c r="IG9" s="68"/>
      <c r="IH9" s="68"/>
      <c r="II9" s="68"/>
      <c r="IJ9" s="68"/>
      <c r="IK9" s="68"/>
      <c r="IL9" s="68"/>
      <c r="IM9" s="68"/>
      <c r="IN9" s="68"/>
      <c r="IO9" s="68"/>
      <c r="IP9" s="68"/>
      <c r="IQ9" s="68"/>
      <c r="IR9" s="68"/>
      <c r="IS9" s="68"/>
      <c r="IT9" s="68"/>
      <c r="IU9" s="68"/>
      <c r="IV9" s="68"/>
      <c r="IW9" s="68"/>
    </row>
    <row r="10" spans="1:257" ht="30.6" customHeight="1">
      <c r="A10" s="280" t="s">
        <v>22</v>
      </c>
      <c r="B10" s="108" t="s">
        <v>20</v>
      </c>
      <c r="C10" s="119" t="s">
        <v>116</v>
      </c>
      <c r="D10" s="11" t="s">
        <v>101</v>
      </c>
      <c r="E10" s="12">
        <v>23326</v>
      </c>
      <c r="F10" s="35">
        <f t="shared" ref="F10" ca="1" si="0">(TODAY()-E10)/365</f>
        <v>54.646575342465752</v>
      </c>
      <c r="G10" s="14"/>
      <c r="H10" s="21"/>
      <c r="I10" s="14" t="s">
        <v>27</v>
      </c>
      <c r="J10" s="20">
        <v>16</v>
      </c>
      <c r="K10" s="20">
        <v>2</v>
      </c>
      <c r="L10" s="33">
        <v>30</v>
      </c>
      <c r="M10" s="114"/>
      <c r="N10" s="68"/>
      <c r="O10" s="99">
        <v>411</v>
      </c>
      <c r="P10" s="252" t="s">
        <v>249</v>
      </c>
      <c r="Q10" s="114"/>
      <c r="R10" s="114"/>
      <c r="S10" s="114"/>
      <c r="T10" s="15"/>
      <c r="U10" s="68"/>
      <c r="V10" s="68"/>
      <c r="W10" s="68"/>
      <c r="X10" s="68"/>
      <c r="Y10" s="68"/>
      <c r="Z10" s="68"/>
      <c r="AA10" s="68"/>
      <c r="AB10" s="68"/>
      <c r="AC10" s="68"/>
      <c r="AD10" s="68"/>
      <c r="AE10" s="68"/>
      <c r="AF10" s="68"/>
      <c r="AG10" s="68"/>
      <c r="AH10" s="68"/>
      <c r="AI10" s="68"/>
      <c r="AJ10" s="68"/>
      <c r="AK10" s="68"/>
      <c r="AL10" s="68"/>
      <c r="AM10" s="68"/>
      <c r="AN10" s="68"/>
      <c r="AO10" s="68"/>
      <c r="AP10" s="68"/>
      <c r="AQ10" s="68"/>
      <c r="AR10" s="68"/>
      <c r="AS10" s="68"/>
      <c r="AT10" s="68"/>
      <c r="AU10" s="68"/>
      <c r="AV10" s="68"/>
      <c r="AW10" s="68"/>
      <c r="AX10" s="68"/>
      <c r="AY10" s="68"/>
      <c r="AZ10" s="68"/>
      <c r="BA10" s="68"/>
      <c r="BB10" s="68"/>
      <c r="BC10" s="68"/>
      <c r="BD10" s="68"/>
      <c r="BE10" s="68"/>
      <c r="BF10" s="68"/>
      <c r="BG10" s="68"/>
      <c r="BH10" s="68"/>
      <c r="BI10" s="68"/>
      <c r="BJ10" s="68"/>
      <c r="BK10" s="68"/>
      <c r="BL10" s="68"/>
      <c r="BM10" s="68"/>
      <c r="BN10" s="68"/>
      <c r="BO10" s="68"/>
      <c r="BP10" s="68"/>
      <c r="BQ10" s="68"/>
      <c r="BR10" s="68"/>
      <c r="BS10" s="68"/>
      <c r="BT10" s="68"/>
      <c r="BU10" s="68"/>
      <c r="BV10" s="68"/>
      <c r="BW10" s="68"/>
      <c r="BX10" s="68"/>
      <c r="BY10" s="68"/>
      <c r="BZ10" s="68"/>
      <c r="CA10" s="68"/>
      <c r="CB10" s="68"/>
      <c r="CC10" s="68"/>
      <c r="CD10" s="68"/>
      <c r="CE10" s="68"/>
      <c r="CF10" s="68"/>
      <c r="CG10" s="68"/>
      <c r="CH10" s="68"/>
      <c r="CI10" s="68"/>
      <c r="CJ10" s="68"/>
      <c r="CK10" s="68"/>
      <c r="CL10" s="68"/>
      <c r="CM10" s="68"/>
      <c r="CN10" s="68"/>
      <c r="CO10" s="68"/>
      <c r="CP10" s="68"/>
      <c r="CQ10" s="68"/>
      <c r="CR10" s="68"/>
      <c r="CS10" s="68"/>
      <c r="CT10" s="68"/>
      <c r="CU10" s="68"/>
      <c r="CV10" s="68"/>
      <c r="CW10" s="68"/>
      <c r="CX10" s="68"/>
      <c r="CY10" s="68"/>
      <c r="CZ10" s="68"/>
      <c r="DA10" s="68"/>
      <c r="DB10" s="68"/>
      <c r="DC10" s="68"/>
      <c r="DD10" s="68"/>
      <c r="DE10" s="68"/>
      <c r="DF10" s="68"/>
      <c r="DG10" s="68"/>
      <c r="DH10" s="68"/>
      <c r="DI10" s="68"/>
      <c r="DJ10" s="68"/>
      <c r="DK10" s="68"/>
      <c r="DL10" s="68"/>
      <c r="DM10" s="68"/>
      <c r="DN10" s="68"/>
      <c r="DO10" s="68"/>
      <c r="DP10" s="68"/>
      <c r="DQ10" s="68"/>
      <c r="DR10" s="68"/>
      <c r="DS10" s="68"/>
      <c r="DT10" s="68"/>
      <c r="DU10" s="68"/>
      <c r="DV10" s="68"/>
      <c r="DW10" s="68"/>
      <c r="DX10" s="68"/>
      <c r="DY10" s="68"/>
      <c r="DZ10" s="68"/>
      <c r="EA10" s="68"/>
      <c r="EB10" s="68"/>
      <c r="EC10" s="68"/>
      <c r="ED10" s="68"/>
      <c r="EE10" s="68"/>
      <c r="EF10" s="68"/>
      <c r="EG10" s="68"/>
      <c r="EH10" s="68"/>
      <c r="EI10" s="68"/>
      <c r="EJ10" s="68"/>
      <c r="EK10" s="68"/>
      <c r="EL10" s="68"/>
      <c r="EM10" s="68"/>
      <c r="EN10" s="68"/>
      <c r="EO10" s="68"/>
      <c r="EP10" s="68"/>
      <c r="EQ10" s="68"/>
      <c r="ER10" s="68"/>
      <c r="ES10" s="68"/>
      <c r="ET10" s="68"/>
      <c r="EU10" s="68"/>
      <c r="EV10" s="68"/>
      <c r="EW10" s="68"/>
      <c r="EX10" s="68"/>
      <c r="EY10" s="68"/>
      <c r="EZ10" s="68"/>
      <c r="FA10" s="68"/>
      <c r="FB10" s="68"/>
      <c r="FC10" s="68"/>
      <c r="FD10" s="68"/>
      <c r="FE10" s="68"/>
      <c r="FF10" s="68"/>
      <c r="FG10" s="68"/>
      <c r="FH10" s="68"/>
      <c r="FI10" s="68"/>
      <c r="FJ10" s="68"/>
      <c r="FK10" s="68"/>
      <c r="FL10" s="68"/>
      <c r="FM10" s="68"/>
      <c r="FN10" s="68"/>
      <c r="FO10" s="68"/>
      <c r="FP10" s="68"/>
      <c r="FQ10" s="68"/>
      <c r="FR10" s="68"/>
      <c r="FS10" s="68"/>
      <c r="FT10" s="68"/>
      <c r="FU10" s="68"/>
      <c r="FV10" s="68"/>
      <c r="FW10" s="68"/>
      <c r="FX10" s="68"/>
      <c r="FY10" s="68"/>
      <c r="FZ10" s="68"/>
      <c r="GA10" s="68"/>
      <c r="GB10" s="68"/>
      <c r="GC10" s="68"/>
      <c r="GD10" s="68"/>
      <c r="GE10" s="68"/>
      <c r="GF10" s="68"/>
      <c r="GG10" s="68"/>
      <c r="GH10" s="68"/>
      <c r="GI10" s="68"/>
      <c r="GJ10" s="68"/>
      <c r="GK10" s="68"/>
      <c r="GL10" s="68"/>
      <c r="GM10" s="68"/>
      <c r="GN10" s="68"/>
      <c r="GO10" s="68"/>
      <c r="GP10" s="68"/>
      <c r="GQ10" s="68"/>
      <c r="GR10" s="68"/>
      <c r="GS10" s="68"/>
      <c r="GT10" s="68"/>
      <c r="GU10" s="68"/>
      <c r="GV10" s="68"/>
      <c r="GW10" s="68"/>
      <c r="GX10" s="68"/>
      <c r="GY10" s="68"/>
      <c r="GZ10" s="68"/>
      <c r="HA10" s="68"/>
      <c r="HB10" s="68"/>
      <c r="HC10" s="68"/>
      <c r="HD10" s="68"/>
      <c r="HE10" s="68"/>
      <c r="HF10" s="68"/>
      <c r="HG10" s="68"/>
      <c r="HH10" s="68"/>
      <c r="HI10" s="68"/>
      <c r="HJ10" s="68"/>
      <c r="HK10" s="68"/>
      <c r="HL10" s="68"/>
      <c r="HM10" s="68"/>
      <c r="HN10" s="68"/>
      <c r="HO10" s="68"/>
      <c r="HP10" s="68"/>
      <c r="HQ10" s="68"/>
      <c r="HR10" s="68"/>
      <c r="HS10" s="68"/>
      <c r="HT10" s="68"/>
      <c r="HU10" s="68"/>
      <c r="HV10" s="68"/>
      <c r="HW10" s="68"/>
      <c r="HX10" s="68"/>
      <c r="HY10" s="68"/>
      <c r="HZ10" s="68"/>
      <c r="IA10" s="68"/>
      <c r="IB10" s="68"/>
      <c r="IC10" s="68"/>
      <c r="ID10" s="68"/>
      <c r="IE10" s="68"/>
      <c r="IF10" s="68"/>
      <c r="IG10" s="68"/>
      <c r="IH10" s="68"/>
      <c r="II10" s="68"/>
      <c r="IJ10" s="68"/>
      <c r="IK10" s="68"/>
      <c r="IL10" s="68"/>
      <c r="IM10" s="68"/>
      <c r="IN10" s="68"/>
      <c r="IO10" s="68"/>
      <c r="IP10" s="68"/>
      <c r="IQ10" s="68"/>
      <c r="IR10" s="68"/>
      <c r="IS10" s="68"/>
      <c r="IT10" s="68"/>
      <c r="IU10" s="68"/>
      <c r="IV10" s="68"/>
      <c r="IW10" s="68"/>
    </row>
    <row r="11" spans="1:257" ht="32.450000000000003" customHeight="1">
      <c r="A11" s="280" t="s">
        <v>22</v>
      </c>
      <c r="B11" s="24">
        <v>1</v>
      </c>
      <c r="C11" s="118" t="s">
        <v>238</v>
      </c>
      <c r="D11" s="11" t="s">
        <v>29</v>
      </c>
      <c r="E11" s="12">
        <v>32269</v>
      </c>
      <c r="F11" s="35">
        <f ca="1">(TODAY()-E11)/365</f>
        <v>30.145205479452056</v>
      </c>
      <c r="G11" s="97"/>
      <c r="H11" s="21">
        <v>95.95</v>
      </c>
      <c r="I11" s="14" t="s">
        <v>27</v>
      </c>
      <c r="J11" s="11" t="s">
        <v>39</v>
      </c>
      <c r="K11" s="11" t="s">
        <v>20</v>
      </c>
      <c r="L11" s="19">
        <v>30</v>
      </c>
      <c r="M11" s="16"/>
      <c r="N11" s="86"/>
      <c r="O11" s="193">
        <v>456</v>
      </c>
      <c r="P11" s="191"/>
      <c r="Q11" s="8"/>
      <c r="R11" s="87"/>
      <c r="S11" s="87"/>
      <c r="T11" s="90" t="s">
        <v>240</v>
      </c>
    </row>
    <row r="12" spans="1:257" ht="32.450000000000003" customHeight="1">
      <c r="A12" s="280" t="s">
        <v>22</v>
      </c>
      <c r="B12" s="24">
        <v>1</v>
      </c>
      <c r="C12" s="118" t="s">
        <v>250</v>
      </c>
      <c r="D12" s="11" t="s">
        <v>253</v>
      </c>
      <c r="E12" s="12">
        <v>33238</v>
      </c>
      <c r="F12" s="35">
        <f ca="1">(TODAY()-E12)/365</f>
        <v>27.490410958904111</v>
      </c>
      <c r="G12" s="97"/>
      <c r="H12" s="21">
        <v>97</v>
      </c>
      <c r="I12" s="14" t="s">
        <v>27</v>
      </c>
      <c r="J12" s="11" t="s">
        <v>40</v>
      </c>
      <c r="K12" s="11" t="s">
        <v>20</v>
      </c>
      <c r="L12" s="19">
        <v>30</v>
      </c>
      <c r="M12" s="16"/>
      <c r="N12" s="253"/>
      <c r="O12" s="104"/>
      <c r="P12" s="203">
        <v>430</v>
      </c>
      <c r="Q12" s="186"/>
      <c r="R12" s="87"/>
      <c r="S12" s="87"/>
      <c r="T12" s="90" t="s">
        <v>251</v>
      </c>
      <c r="U12" s="68"/>
      <c r="V12" s="68"/>
      <c r="W12" s="68"/>
      <c r="X12" s="68"/>
      <c r="Y12" s="68"/>
      <c r="Z12" s="68"/>
      <c r="AA12" s="68"/>
      <c r="AB12" s="68"/>
      <c r="AC12" s="68"/>
      <c r="AD12" s="68"/>
      <c r="AE12" s="68"/>
      <c r="AF12" s="68"/>
      <c r="AG12" s="68"/>
      <c r="AH12" s="68"/>
      <c r="AI12" s="68"/>
      <c r="AJ12" s="68"/>
      <c r="AK12" s="68"/>
      <c r="AL12" s="68"/>
      <c r="AM12" s="68"/>
      <c r="AN12" s="68"/>
      <c r="AO12" s="68"/>
      <c r="AP12" s="68"/>
      <c r="AQ12" s="68"/>
      <c r="AR12" s="68"/>
      <c r="AS12" s="68"/>
      <c r="AT12" s="68"/>
      <c r="AU12" s="68"/>
      <c r="AV12" s="68"/>
      <c r="AW12" s="68"/>
      <c r="AX12" s="68"/>
      <c r="AY12" s="68"/>
      <c r="AZ12" s="68"/>
      <c r="BA12" s="68"/>
      <c r="BB12" s="68"/>
      <c r="BC12" s="68"/>
      <c r="BD12" s="68"/>
      <c r="BE12" s="68"/>
      <c r="BF12" s="68"/>
      <c r="BG12" s="68"/>
      <c r="BH12" s="68"/>
      <c r="BI12" s="68"/>
      <c r="BJ12" s="68"/>
      <c r="BK12" s="68"/>
      <c r="BL12" s="68"/>
      <c r="BM12" s="68"/>
      <c r="BN12" s="68"/>
      <c r="BO12" s="68"/>
      <c r="BP12" s="68"/>
      <c r="BQ12" s="68"/>
      <c r="BR12" s="68"/>
      <c r="BS12" s="68"/>
      <c r="BT12" s="68"/>
      <c r="BU12" s="68"/>
      <c r="BV12" s="68"/>
      <c r="BW12" s="68"/>
      <c r="BX12" s="68"/>
      <c r="BY12" s="68"/>
      <c r="BZ12" s="68"/>
      <c r="CA12" s="68"/>
      <c r="CB12" s="68"/>
      <c r="CC12" s="68"/>
      <c r="CD12" s="68"/>
      <c r="CE12" s="68"/>
      <c r="CF12" s="68"/>
      <c r="CG12" s="68"/>
      <c r="CH12" s="68"/>
      <c r="CI12" s="68"/>
      <c r="CJ12" s="68"/>
      <c r="CK12" s="68"/>
      <c r="CL12" s="68"/>
      <c r="CM12" s="68"/>
      <c r="CN12" s="68"/>
      <c r="CO12" s="68"/>
      <c r="CP12" s="68"/>
      <c r="CQ12" s="68"/>
      <c r="CR12" s="68"/>
      <c r="CS12" s="68"/>
      <c r="CT12" s="68"/>
      <c r="CU12" s="68"/>
      <c r="CV12" s="68"/>
      <c r="CW12" s="68"/>
      <c r="CX12" s="68"/>
      <c r="CY12" s="68"/>
      <c r="CZ12" s="68"/>
      <c r="DA12" s="68"/>
      <c r="DB12" s="68"/>
      <c r="DC12" s="68"/>
      <c r="DD12" s="68"/>
      <c r="DE12" s="68"/>
      <c r="DF12" s="68"/>
      <c r="DG12" s="68"/>
      <c r="DH12" s="68"/>
      <c r="DI12" s="68"/>
      <c r="DJ12" s="68"/>
      <c r="DK12" s="68"/>
      <c r="DL12" s="68"/>
      <c r="DM12" s="68"/>
      <c r="DN12" s="68"/>
      <c r="DO12" s="68"/>
      <c r="DP12" s="68"/>
      <c r="DQ12" s="68"/>
      <c r="DR12" s="68"/>
      <c r="DS12" s="68"/>
      <c r="DT12" s="68"/>
      <c r="DU12" s="68"/>
      <c r="DV12" s="68"/>
      <c r="DW12" s="68"/>
      <c r="DX12" s="68"/>
      <c r="DY12" s="68"/>
      <c r="DZ12" s="68"/>
      <c r="EA12" s="68"/>
      <c r="EB12" s="68"/>
      <c r="EC12" s="68"/>
      <c r="ED12" s="68"/>
      <c r="EE12" s="68"/>
      <c r="EF12" s="68"/>
      <c r="EG12" s="68"/>
      <c r="EH12" s="68"/>
      <c r="EI12" s="68"/>
      <c r="EJ12" s="68"/>
      <c r="EK12" s="68"/>
      <c r="EL12" s="68"/>
      <c r="EM12" s="68"/>
      <c r="EN12" s="68"/>
      <c r="EO12" s="68"/>
      <c r="EP12" s="68"/>
      <c r="EQ12" s="68"/>
      <c r="ER12" s="68"/>
      <c r="ES12" s="68"/>
      <c r="ET12" s="68"/>
      <c r="EU12" s="68"/>
      <c r="EV12" s="68"/>
      <c r="EW12" s="68"/>
      <c r="EX12" s="68"/>
      <c r="EY12" s="68"/>
      <c r="EZ12" s="68"/>
      <c r="FA12" s="68"/>
      <c r="FB12" s="68"/>
      <c r="FC12" s="68"/>
      <c r="FD12" s="68"/>
      <c r="FE12" s="68"/>
      <c r="FF12" s="68"/>
      <c r="FG12" s="68"/>
      <c r="FH12" s="68"/>
      <c r="FI12" s="68"/>
      <c r="FJ12" s="68"/>
      <c r="FK12" s="68"/>
      <c r="FL12" s="68"/>
      <c r="FM12" s="68"/>
      <c r="FN12" s="68"/>
      <c r="FO12" s="68"/>
      <c r="FP12" s="68"/>
      <c r="FQ12" s="68"/>
      <c r="FR12" s="68"/>
      <c r="FS12" s="68"/>
      <c r="FT12" s="68"/>
      <c r="FU12" s="68"/>
      <c r="FV12" s="68"/>
      <c r="FW12" s="68"/>
      <c r="FX12" s="68"/>
      <c r="FY12" s="68"/>
      <c r="FZ12" s="68"/>
      <c r="GA12" s="68"/>
      <c r="GB12" s="68"/>
      <c r="GC12" s="68"/>
      <c r="GD12" s="68"/>
      <c r="GE12" s="68"/>
      <c r="GF12" s="68"/>
      <c r="GG12" s="68"/>
      <c r="GH12" s="68"/>
      <c r="GI12" s="68"/>
      <c r="GJ12" s="68"/>
      <c r="GK12" s="68"/>
      <c r="GL12" s="68"/>
      <c r="GM12" s="68"/>
      <c r="GN12" s="68"/>
      <c r="GO12" s="68"/>
      <c r="GP12" s="68"/>
      <c r="GQ12" s="68"/>
      <c r="GR12" s="68"/>
      <c r="GS12" s="68"/>
      <c r="GT12" s="68"/>
      <c r="GU12" s="68"/>
      <c r="GV12" s="68"/>
      <c r="GW12" s="68"/>
      <c r="GX12" s="68"/>
      <c r="GY12" s="68"/>
      <c r="GZ12" s="68"/>
      <c r="HA12" s="68"/>
      <c r="HB12" s="68"/>
      <c r="HC12" s="68"/>
      <c r="HD12" s="68"/>
      <c r="HE12" s="68"/>
      <c r="HF12" s="68"/>
      <c r="HG12" s="68"/>
      <c r="HH12" s="68"/>
      <c r="HI12" s="68"/>
      <c r="HJ12" s="68"/>
      <c r="HK12" s="68"/>
      <c r="HL12" s="68"/>
      <c r="HM12" s="68"/>
      <c r="HN12" s="68"/>
      <c r="HO12" s="68"/>
      <c r="HP12" s="68"/>
      <c r="HQ12" s="68"/>
      <c r="HR12" s="68"/>
      <c r="HS12" s="68"/>
      <c r="HT12" s="68"/>
      <c r="HU12" s="68"/>
      <c r="HV12" s="68"/>
      <c r="HW12" s="68"/>
      <c r="HX12" s="68"/>
      <c r="HY12" s="68"/>
      <c r="HZ12" s="68"/>
      <c r="IA12" s="68"/>
      <c r="IB12" s="68"/>
      <c r="IC12" s="68"/>
      <c r="ID12" s="68"/>
      <c r="IE12" s="68"/>
      <c r="IF12" s="68"/>
      <c r="IG12" s="68"/>
      <c r="IH12" s="68"/>
      <c r="II12" s="68"/>
      <c r="IJ12" s="68"/>
      <c r="IK12" s="68"/>
      <c r="IL12" s="68"/>
      <c r="IM12" s="68"/>
      <c r="IN12" s="68"/>
      <c r="IO12" s="68"/>
      <c r="IP12" s="68"/>
      <c r="IQ12" s="68"/>
      <c r="IR12" s="68"/>
      <c r="IS12" s="68"/>
      <c r="IT12" s="68"/>
      <c r="IU12" s="68"/>
      <c r="IV12" s="68"/>
      <c r="IW12" s="68"/>
    </row>
    <row r="13" spans="1:257" ht="32.450000000000003" customHeight="1">
      <c r="A13" s="108" t="s">
        <v>86</v>
      </c>
      <c r="B13" s="24">
        <v>1</v>
      </c>
      <c r="C13" s="118" t="s">
        <v>165</v>
      </c>
      <c r="D13" s="11" t="s">
        <v>166</v>
      </c>
      <c r="E13" s="12">
        <v>26564</v>
      </c>
      <c r="F13" s="35">
        <f ca="1">(TODAY()-E13)/365</f>
        <v>45.775342465753425</v>
      </c>
      <c r="G13" s="97"/>
      <c r="H13" s="21">
        <v>70.5</v>
      </c>
      <c r="I13" s="14" t="s">
        <v>34</v>
      </c>
      <c r="J13" s="11" t="s">
        <v>24</v>
      </c>
      <c r="K13" s="14" t="s">
        <v>20</v>
      </c>
      <c r="L13" s="19">
        <v>30</v>
      </c>
      <c r="M13" s="16"/>
      <c r="N13" s="253"/>
      <c r="O13" s="256" t="s">
        <v>248</v>
      </c>
      <c r="P13" s="104"/>
      <c r="Q13" s="186"/>
      <c r="R13" s="89"/>
      <c r="S13" s="89" t="s">
        <v>32</v>
      </c>
      <c r="T13" s="90"/>
      <c r="U13" s="68"/>
      <c r="V13" s="68"/>
      <c r="W13" s="68"/>
      <c r="X13" s="68"/>
      <c r="Y13" s="68"/>
      <c r="Z13" s="68"/>
      <c r="AA13" s="68"/>
      <c r="AB13" s="68"/>
      <c r="AC13" s="68"/>
      <c r="AD13" s="68"/>
      <c r="AE13" s="68"/>
      <c r="AF13" s="68"/>
      <c r="AG13" s="68"/>
      <c r="AH13" s="68"/>
      <c r="AI13" s="68"/>
      <c r="AJ13" s="68"/>
      <c r="AK13" s="68"/>
      <c r="AL13" s="68"/>
      <c r="AM13" s="68"/>
      <c r="AN13" s="68"/>
      <c r="AO13" s="68"/>
      <c r="AP13" s="68"/>
      <c r="AQ13" s="68"/>
      <c r="AR13" s="68"/>
      <c r="AS13" s="68"/>
      <c r="AT13" s="68"/>
      <c r="AU13" s="68"/>
      <c r="AV13" s="68"/>
      <c r="AW13" s="68"/>
      <c r="AX13" s="68"/>
      <c r="AY13" s="68"/>
      <c r="AZ13" s="68"/>
      <c r="BA13" s="68"/>
      <c r="BB13" s="68"/>
      <c r="BC13" s="68"/>
      <c r="BD13" s="68"/>
      <c r="BE13" s="68"/>
      <c r="BF13" s="68"/>
      <c r="BG13" s="68"/>
      <c r="BH13" s="68"/>
      <c r="BI13" s="68"/>
      <c r="BJ13" s="68"/>
      <c r="BK13" s="68"/>
      <c r="BL13" s="68"/>
      <c r="BM13" s="68"/>
      <c r="BN13" s="68"/>
      <c r="BO13" s="68"/>
      <c r="BP13" s="68"/>
      <c r="BQ13" s="68"/>
      <c r="BR13" s="68"/>
      <c r="BS13" s="68"/>
      <c r="BT13" s="68"/>
      <c r="BU13" s="68"/>
      <c r="BV13" s="68"/>
      <c r="BW13" s="68"/>
      <c r="BX13" s="68"/>
      <c r="BY13" s="68"/>
      <c r="BZ13" s="68"/>
      <c r="CA13" s="68"/>
      <c r="CB13" s="68"/>
      <c r="CC13" s="68"/>
      <c r="CD13" s="68"/>
      <c r="CE13" s="68"/>
      <c r="CF13" s="68"/>
      <c r="CG13" s="68"/>
      <c r="CH13" s="68"/>
      <c r="CI13" s="68"/>
      <c r="CJ13" s="68"/>
      <c r="CK13" s="68"/>
      <c r="CL13" s="68"/>
      <c r="CM13" s="68"/>
      <c r="CN13" s="68"/>
      <c r="CO13" s="68"/>
      <c r="CP13" s="68"/>
      <c r="CQ13" s="68"/>
      <c r="CR13" s="68"/>
      <c r="CS13" s="68"/>
      <c r="CT13" s="68"/>
      <c r="CU13" s="68"/>
      <c r="CV13" s="68"/>
      <c r="CW13" s="68"/>
      <c r="CX13" s="68"/>
      <c r="CY13" s="68"/>
      <c r="CZ13" s="68"/>
      <c r="DA13" s="68"/>
      <c r="DB13" s="68"/>
      <c r="DC13" s="68"/>
      <c r="DD13" s="68"/>
      <c r="DE13" s="68"/>
      <c r="DF13" s="68"/>
      <c r="DG13" s="68"/>
      <c r="DH13" s="68"/>
      <c r="DI13" s="68"/>
      <c r="DJ13" s="68"/>
      <c r="DK13" s="68"/>
      <c r="DL13" s="68"/>
      <c r="DM13" s="68"/>
      <c r="DN13" s="68"/>
      <c r="DO13" s="68"/>
      <c r="DP13" s="68"/>
      <c r="DQ13" s="68"/>
      <c r="DR13" s="68"/>
      <c r="DS13" s="68"/>
      <c r="DT13" s="68"/>
      <c r="DU13" s="68"/>
      <c r="DV13" s="68"/>
      <c r="DW13" s="68"/>
      <c r="DX13" s="68"/>
      <c r="DY13" s="68"/>
      <c r="DZ13" s="68"/>
      <c r="EA13" s="68"/>
      <c r="EB13" s="68"/>
      <c r="EC13" s="68"/>
      <c r="ED13" s="68"/>
      <c r="EE13" s="68"/>
      <c r="EF13" s="68"/>
      <c r="EG13" s="68"/>
      <c r="EH13" s="68"/>
      <c r="EI13" s="68"/>
      <c r="EJ13" s="68"/>
      <c r="EK13" s="68"/>
      <c r="EL13" s="68"/>
      <c r="EM13" s="68"/>
      <c r="EN13" s="68"/>
      <c r="EO13" s="68"/>
      <c r="EP13" s="68"/>
      <c r="EQ13" s="68"/>
      <c r="ER13" s="68"/>
      <c r="ES13" s="68"/>
      <c r="ET13" s="68"/>
      <c r="EU13" s="68"/>
      <c r="EV13" s="68"/>
      <c r="EW13" s="68"/>
      <c r="EX13" s="68"/>
      <c r="EY13" s="68"/>
      <c r="EZ13" s="68"/>
      <c r="FA13" s="68"/>
      <c r="FB13" s="68"/>
      <c r="FC13" s="68"/>
      <c r="FD13" s="68"/>
      <c r="FE13" s="68"/>
      <c r="FF13" s="68"/>
      <c r="FG13" s="68"/>
      <c r="FH13" s="68"/>
      <c r="FI13" s="68"/>
      <c r="FJ13" s="68"/>
      <c r="FK13" s="68"/>
      <c r="FL13" s="68"/>
      <c r="FM13" s="68"/>
      <c r="FN13" s="68"/>
      <c r="FO13" s="68"/>
      <c r="FP13" s="68"/>
      <c r="FQ13" s="68"/>
      <c r="FR13" s="68"/>
      <c r="FS13" s="68"/>
      <c r="FT13" s="68"/>
      <c r="FU13" s="68"/>
      <c r="FV13" s="68"/>
      <c r="FW13" s="68"/>
      <c r="FX13" s="68"/>
      <c r="FY13" s="68"/>
      <c r="FZ13" s="68"/>
      <c r="GA13" s="68"/>
      <c r="GB13" s="68"/>
      <c r="GC13" s="68"/>
      <c r="GD13" s="68"/>
      <c r="GE13" s="68"/>
      <c r="GF13" s="68"/>
      <c r="GG13" s="68"/>
      <c r="GH13" s="68"/>
      <c r="GI13" s="68"/>
      <c r="GJ13" s="68"/>
      <c r="GK13" s="68"/>
      <c r="GL13" s="68"/>
      <c r="GM13" s="68"/>
      <c r="GN13" s="68"/>
      <c r="GO13" s="68"/>
      <c r="GP13" s="68"/>
      <c r="GQ13" s="68"/>
      <c r="GR13" s="68"/>
      <c r="GS13" s="68"/>
      <c r="GT13" s="68"/>
      <c r="GU13" s="68"/>
      <c r="GV13" s="68"/>
      <c r="GW13" s="68"/>
      <c r="GX13" s="68"/>
      <c r="GY13" s="68"/>
      <c r="GZ13" s="68"/>
      <c r="HA13" s="68"/>
      <c r="HB13" s="68"/>
      <c r="HC13" s="68"/>
      <c r="HD13" s="68"/>
      <c r="HE13" s="68"/>
      <c r="HF13" s="68"/>
      <c r="HG13" s="68"/>
      <c r="HH13" s="68"/>
      <c r="HI13" s="68"/>
      <c r="HJ13" s="68"/>
      <c r="HK13" s="68"/>
      <c r="HL13" s="68"/>
      <c r="HM13" s="68"/>
      <c r="HN13" s="68"/>
      <c r="HO13" s="68"/>
      <c r="HP13" s="68"/>
      <c r="HQ13" s="68"/>
      <c r="HR13" s="68"/>
      <c r="HS13" s="68"/>
      <c r="HT13" s="68"/>
      <c r="HU13" s="68"/>
      <c r="HV13" s="68"/>
      <c r="HW13" s="68"/>
      <c r="HX13" s="68"/>
      <c r="HY13" s="68"/>
      <c r="HZ13" s="68"/>
      <c r="IA13" s="68"/>
      <c r="IB13" s="68"/>
      <c r="IC13" s="68"/>
      <c r="ID13" s="68"/>
      <c r="IE13" s="68"/>
      <c r="IF13" s="68"/>
      <c r="IG13" s="68"/>
      <c r="IH13" s="68"/>
      <c r="II13" s="68"/>
      <c r="IJ13" s="68"/>
      <c r="IK13" s="68"/>
      <c r="IL13" s="68"/>
      <c r="IM13" s="68"/>
      <c r="IN13" s="68"/>
      <c r="IO13" s="68"/>
      <c r="IP13" s="68"/>
      <c r="IQ13" s="68"/>
      <c r="IR13" s="68"/>
      <c r="IS13" s="68"/>
      <c r="IT13" s="68"/>
      <c r="IU13" s="68"/>
      <c r="IV13" s="68"/>
      <c r="IW13" s="68"/>
    </row>
    <row r="14" spans="1:257" ht="32.450000000000003" customHeight="1">
      <c r="A14" s="108" t="s">
        <v>86</v>
      </c>
      <c r="B14" s="108" t="s">
        <v>30</v>
      </c>
      <c r="C14" s="118" t="s">
        <v>241</v>
      </c>
      <c r="D14" s="11" t="s">
        <v>166</v>
      </c>
      <c r="E14" s="12">
        <v>28279</v>
      </c>
      <c r="F14" s="35">
        <f ca="1">(TODAY()-E14)/365</f>
        <v>41.076712328767123</v>
      </c>
      <c r="G14" s="14" t="s">
        <v>30</v>
      </c>
      <c r="H14" s="21">
        <v>113.9</v>
      </c>
      <c r="I14" s="14" t="s">
        <v>27</v>
      </c>
      <c r="J14" s="14" t="s">
        <v>24</v>
      </c>
      <c r="K14" s="14" t="s">
        <v>20</v>
      </c>
      <c r="L14" s="19">
        <v>30</v>
      </c>
      <c r="M14" s="16"/>
      <c r="N14" s="253"/>
      <c r="O14" s="203">
        <v>679</v>
      </c>
      <c r="P14" s="201"/>
      <c r="Q14" s="186"/>
      <c r="R14" s="89"/>
      <c r="S14" s="89">
        <v>1</v>
      </c>
      <c r="T14" s="90" t="s">
        <v>242</v>
      </c>
      <c r="U14" s="68"/>
      <c r="V14" s="68"/>
      <c r="W14" s="68"/>
      <c r="X14" s="68"/>
      <c r="Y14" s="68"/>
      <c r="Z14" s="68"/>
      <c r="AA14" s="68"/>
      <c r="AB14" s="68"/>
      <c r="AC14" s="68"/>
      <c r="AD14" s="68"/>
      <c r="AE14" s="68"/>
      <c r="AF14" s="68"/>
      <c r="AG14" s="68"/>
      <c r="AH14" s="68"/>
      <c r="AI14" s="68"/>
      <c r="AJ14" s="68"/>
      <c r="AK14" s="68"/>
      <c r="AL14" s="68"/>
      <c r="AM14" s="68"/>
      <c r="AN14" s="68"/>
      <c r="AO14" s="68"/>
      <c r="AP14" s="68"/>
      <c r="AQ14" s="68"/>
      <c r="AR14" s="68"/>
      <c r="AS14" s="68"/>
      <c r="AT14" s="68"/>
      <c r="AU14" s="68"/>
      <c r="AV14" s="68"/>
      <c r="AW14" s="68"/>
      <c r="AX14" s="68"/>
      <c r="AY14" s="68"/>
      <c r="AZ14" s="68"/>
      <c r="BA14" s="68"/>
      <c r="BB14" s="68"/>
      <c r="BC14" s="68"/>
      <c r="BD14" s="68"/>
      <c r="BE14" s="68"/>
      <c r="BF14" s="68"/>
      <c r="BG14" s="68"/>
      <c r="BH14" s="68"/>
      <c r="BI14" s="68"/>
      <c r="BJ14" s="68"/>
      <c r="BK14" s="68"/>
      <c r="BL14" s="68"/>
      <c r="BM14" s="68"/>
      <c r="BN14" s="68"/>
      <c r="BO14" s="68"/>
      <c r="BP14" s="68"/>
      <c r="BQ14" s="68"/>
      <c r="BR14" s="68"/>
      <c r="BS14" s="68"/>
      <c r="BT14" s="68"/>
      <c r="BU14" s="68"/>
      <c r="BV14" s="68"/>
      <c r="BW14" s="68"/>
      <c r="BX14" s="68"/>
      <c r="BY14" s="68"/>
      <c r="BZ14" s="68"/>
      <c r="CA14" s="68"/>
      <c r="CB14" s="68"/>
      <c r="CC14" s="68"/>
      <c r="CD14" s="68"/>
      <c r="CE14" s="68"/>
      <c r="CF14" s="68"/>
      <c r="CG14" s="68"/>
      <c r="CH14" s="68"/>
      <c r="CI14" s="68"/>
      <c r="CJ14" s="68"/>
      <c r="CK14" s="68"/>
      <c r="CL14" s="68"/>
      <c r="CM14" s="68"/>
      <c r="CN14" s="68"/>
      <c r="CO14" s="68"/>
      <c r="CP14" s="68"/>
      <c r="CQ14" s="68"/>
      <c r="CR14" s="68"/>
      <c r="CS14" s="68"/>
      <c r="CT14" s="68"/>
      <c r="CU14" s="68"/>
      <c r="CV14" s="68"/>
      <c r="CW14" s="68"/>
      <c r="CX14" s="68"/>
      <c r="CY14" s="68"/>
      <c r="CZ14" s="68"/>
      <c r="DA14" s="68"/>
      <c r="DB14" s="68"/>
      <c r="DC14" s="68"/>
      <c r="DD14" s="68"/>
      <c r="DE14" s="68"/>
      <c r="DF14" s="68"/>
      <c r="DG14" s="68"/>
      <c r="DH14" s="68"/>
      <c r="DI14" s="68"/>
      <c r="DJ14" s="68"/>
      <c r="DK14" s="68"/>
      <c r="DL14" s="68"/>
      <c r="DM14" s="68"/>
      <c r="DN14" s="68"/>
      <c r="DO14" s="68"/>
      <c r="DP14" s="68"/>
      <c r="DQ14" s="68"/>
      <c r="DR14" s="68"/>
      <c r="DS14" s="68"/>
      <c r="DT14" s="68"/>
      <c r="DU14" s="68"/>
      <c r="DV14" s="68"/>
      <c r="DW14" s="68"/>
      <c r="DX14" s="68"/>
      <c r="DY14" s="68"/>
      <c r="DZ14" s="68"/>
      <c r="EA14" s="68"/>
      <c r="EB14" s="68"/>
      <c r="EC14" s="68"/>
      <c r="ED14" s="68"/>
      <c r="EE14" s="68"/>
      <c r="EF14" s="68"/>
      <c r="EG14" s="68"/>
      <c r="EH14" s="68"/>
      <c r="EI14" s="68"/>
      <c r="EJ14" s="68"/>
      <c r="EK14" s="68"/>
      <c r="EL14" s="68"/>
      <c r="EM14" s="68"/>
      <c r="EN14" s="68"/>
      <c r="EO14" s="68"/>
      <c r="EP14" s="68"/>
      <c r="EQ14" s="68"/>
      <c r="ER14" s="68"/>
      <c r="ES14" s="68"/>
      <c r="ET14" s="68"/>
      <c r="EU14" s="68"/>
      <c r="EV14" s="68"/>
      <c r="EW14" s="68"/>
      <c r="EX14" s="68"/>
      <c r="EY14" s="68"/>
      <c r="EZ14" s="68"/>
      <c r="FA14" s="68"/>
      <c r="FB14" s="68"/>
      <c r="FC14" s="68"/>
      <c r="FD14" s="68"/>
      <c r="FE14" s="68"/>
      <c r="FF14" s="68"/>
      <c r="FG14" s="68"/>
      <c r="FH14" s="68"/>
      <c r="FI14" s="68"/>
      <c r="FJ14" s="68"/>
      <c r="FK14" s="68"/>
      <c r="FL14" s="68"/>
      <c r="FM14" s="68"/>
      <c r="FN14" s="68"/>
      <c r="FO14" s="68"/>
      <c r="FP14" s="68"/>
      <c r="FQ14" s="68"/>
      <c r="FR14" s="68"/>
      <c r="FS14" s="68"/>
      <c r="FT14" s="68"/>
      <c r="FU14" s="68"/>
      <c r="FV14" s="68"/>
      <c r="FW14" s="68"/>
      <c r="FX14" s="68"/>
      <c r="FY14" s="68"/>
      <c r="FZ14" s="68"/>
      <c r="GA14" s="68"/>
      <c r="GB14" s="68"/>
      <c r="GC14" s="68"/>
      <c r="GD14" s="68"/>
      <c r="GE14" s="68"/>
      <c r="GF14" s="68"/>
      <c r="GG14" s="68"/>
      <c r="GH14" s="68"/>
      <c r="GI14" s="68"/>
      <c r="GJ14" s="68"/>
      <c r="GK14" s="68"/>
      <c r="GL14" s="68"/>
      <c r="GM14" s="68"/>
      <c r="GN14" s="68"/>
      <c r="GO14" s="68"/>
      <c r="GP14" s="68"/>
      <c r="GQ14" s="68"/>
      <c r="GR14" s="68"/>
      <c r="GS14" s="68"/>
      <c r="GT14" s="68"/>
      <c r="GU14" s="68"/>
      <c r="GV14" s="68"/>
      <c r="GW14" s="68"/>
      <c r="GX14" s="68"/>
      <c r="GY14" s="68"/>
      <c r="GZ14" s="68"/>
      <c r="HA14" s="68"/>
      <c r="HB14" s="68"/>
      <c r="HC14" s="68"/>
      <c r="HD14" s="68"/>
      <c r="HE14" s="68"/>
      <c r="HF14" s="68"/>
      <c r="HG14" s="68"/>
      <c r="HH14" s="68"/>
      <c r="HI14" s="68"/>
      <c r="HJ14" s="68"/>
      <c r="HK14" s="68"/>
      <c r="HL14" s="68"/>
      <c r="HM14" s="68"/>
      <c r="HN14" s="68"/>
      <c r="HO14" s="68"/>
      <c r="HP14" s="68"/>
      <c r="HQ14" s="68"/>
      <c r="HR14" s="68"/>
      <c r="HS14" s="68"/>
      <c r="HT14" s="68"/>
      <c r="HU14" s="68"/>
      <c r="HV14" s="68"/>
      <c r="HW14" s="68"/>
      <c r="HX14" s="68"/>
      <c r="HY14" s="68"/>
      <c r="HZ14" s="68"/>
      <c r="IA14" s="68"/>
      <c r="IB14" s="68"/>
      <c r="IC14" s="68"/>
      <c r="ID14" s="68"/>
      <c r="IE14" s="68"/>
      <c r="IF14" s="68"/>
      <c r="IG14" s="68"/>
      <c r="IH14" s="68"/>
      <c r="II14" s="68"/>
      <c r="IJ14" s="68"/>
      <c r="IK14" s="68"/>
      <c r="IL14" s="68"/>
      <c r="IM14" s="68"/>
      <c r="IN14" s="68"/>
      <c r="IO14" s="68"/>
      <c r="IP14" s="68"/>
      <c r="IQ14" s="68"/>
      <c r="IR14" s="68"/>
      <c r="IS14" s="68"/>
      <c r="IT14" s="68"/>
      <c r="IU14" s="68"/>
      <c r="IV14" s="68"/>
      <c r="IW14" s="68"/>
    </row>
    <row r="15" spans="1:257" ht="32.450000000000003" customHeight="1">
      <c r="A15" s="108" t="s">
        <v>86</v>
      </c>
      <c r="B15" s="17" t="s">
        <v>20</v>
      </c>
      <c r="C15" s="118" t="s">
        <v>234</v>
      </c>
      <c r="D15" s="11" t="s">
        <v>235</v>
      </c>
      <c r="E15" s="12">
        <v>28087</v>
      </c>
      <c r="F15" s="159">
        <f ca="1">(TODAY()-E15)/365</f>
        <v>41.602739726027394</v>
      </c>
      <c r="G15" s="14" t="s">
        <v>32</v>
      </c>
      <c r="H15" s="18">
        <v>81.150000000000006</v>
      </c>
      <c r="I15" s="14" t="s">
        <v>27</v>
      </c>
      <c r="J15" s="14" t="s">
        <v>50</v>
      </c>
      <c r="K15" s="14" t="s">
        <v>20</v>
      </c>
      <c r="L15" s="19">
        <v>30</v>
      </c>
      <c r="M15" s="16"/>
      <c r="N15" s="86"/>
      <c r="O15" s="254">
        <v>537</v>
      </c>
      <c r="P15" s="255"/>
      <c r="Q15" s="5"/>
      <c r="R15" s="88"/>
      <c r="S15" s="88" t="s">
        <v>20</v>
      </c>
      <c r="T15" s="90" t="s">
        <v>236</v>
      </c>
    </row>
    <row r="16" spans="1:257" ht="32.450000000000003" customHeight="1">
      <c r="A16" s="17" t="s">
        <v>87</v>
      </c>
      <c r="B16" s="17" t="s">
        <v>20</v>
      </c>
      <c r="C16" s="118" t="s">
        <v>108</v>
      </c>
      <c r="D16" s="11" t="s">
        <v>66</v>
      </c>
      <c r="E16" s="12">
        <v>24913</v>
      </c>
      <c r="F16" s="35">
        <f t="shared" ref="F16:F24" ca="1" si="1">(TODAY()-E16)/365</f>
        <v>50.298630136986304</v>
      </c>
      <c r="G16" s="14" t="s">
        <v>95</v>
      </c>
      <c r="H16" s="18">
        <v>63.95</v>
      </c>
      <c r="I16" s="14" t="s">
        <v>34</v>
      </c>
      <c r="J16" s="14" t="s">
        <v>24</v>
      </c>
      <c r="K16" s="20">
        <v>1</v>
      </c>
      <c r="L16" s="19">
        <v>30</v>
      </c>
      <c r="M16" s="16"/>
      <c r="N16" s="86"/>
      <c r="O16" s="87"/>
      <c r="P16" s="98" t="s">
        <v>123</v>
      </c>
      <c r="Q16" s="8"/>
      <c r="R16" s="87"/>
      <c r="S16" s="87">
        <v>2</v>
      </c>
      <c r="T16" s="90"/>
    </row>
    <row r="17" spans="1:257" ht="32.450000000000003" customHeight="1">
      <c r="A17" s="108" t="s">
        <v>87</v>
      </c>
      <c r="B17" s="17" t="s">
        <v>20</v>
      </c>
      <c r="C17" s="118" t="s">
        <v>167</v>
      </c>
      <c r="D17" s="11" t="s">
        <v>31</v>
      </c>
      <c r="E17" s="12">
        <v>23254</v>
      </c>
      <c r="F17" s="35">
        <f ca="1">(TODAY()-E17)/365</f>
        <v>54.843835616438355</v>
      </c>
      <c r="G17" s="14"/>
      <c r="H17" s="18">
        <v>78</v>
      </c>
      <c r="I17" s="14" t="s">
        <v>34</v>
      </c>
      <c r="J17" s="14" t="s">
        <v>24</v>
      </c>
      <c r="K17" s="14" t="s">
        <v>20</v>
      </c>
      <c r="L17" s="19">
        <v>30</v>
      </c>
      <c r="M17" s="16"/>
      <c r="N17" s="86"/>
      <c r="O17" s="101">
        <v>532</v>
      </c>
      <c r="P17" s="88"/>
      <c r="Q17" s="8"/>
      <c r="R17" s="87"/>
      <c r="S17" s="87">
        <v>3</v>
      </c>
      <c r="T17" s="90"/>
    </row>
    <row r="18" spans="1:257" ht="32.450000000000003" customHeight="1">
      <c r="A18" s="108" t="s">
        <v>87</v>
      </c>
      <c r="B18" s="17" t="s">
        <v>20</v>
      </c>
      <c r="C18" s="118" t="s">
        <v>162</v>
      </c>
      <c r="D18" s="11" t="s">
        <v>163</v>
      </c>
      <c r="E18" s="12">
        <v>25188</v>
      </c>
      <c r="F18" s="35">
        <f ca="1">(TODAY()-E18)/365</f>
        <v>49.545205479452058</v>
      </c>
      <c r="G18" s="14" t="s">
        <v>32</v>
      </c>
      <c r="H18" s="21">
        <v>71.650000000000006</v>
      </c>
      <c r="I18" s="14" t="s">
        <v>34</v>
      </c>
      <c r="J18" s="14" t="s">
        <v>50</v>
      </c>
      <c r="K18" s="14" t="s">
        <v>20</v>
      </c>
      <c r="L18" s="19">
        <v>30</v>
      </c>
      <c r="M18" s="16"/>
      <c r="N18" s="86"/>
      <c r="O18" s="87"/>
      <c r="P18" s="98" t="s">
        <v>191</v>
      </c>
      <c r="Q18" s="8"/>
      <c r="R18" s="87"/>
      <c r="S18" s="87">
        <v>2</v>
      </c>
      <c r="T18" s="90"/>
    </row>
    <row r="19" spans="1:257" ht="30.6" customHeight="1">
      <c r="A19" s="279" t="s">
        <v>87</v>
      </c>
      <c r="B19" s="108" t="s">
        <v>20</v>
      </c>
      <c r="C19" s="119" t="s">
        <v>116</v>
      </c>
      <c r="D19" s="11" t="s">
        <v>101</v>
      </c>
      <c r="E19" s="12">
        <v>23326</v>
      </c>
      <c r="F19" s="35">
        <f t="shared" ref="F19" ca="1" si="2">(TODAY()-E19)/365</f>
        <v>54.646575342465752</v>
      </c>
      <c r="G19" s="14"/>
      <c r="H19" s="21"/>
      <c r="I19" s="14" t="s">
        <v>27</v>
      </c>
      <c r="J19" s="20">
        <v>16</v>
      </c>
      <c r="K19" s="20">
        <v>2</v>
      </c>
      <c r="L19" s="33">
        <v>30</v>
      </c>
      <c r="M19" s="114"/>
      <c r="O19" s="99">
        <v>411</v>
      </c>
      <c r="P19" s="252" t="s">
        <v>249</v>
      </c>
      <c r="Q19" s="114"/>
      <c r="R19" s="114"/>
      <c r="S19" s="114"/>
      <c r="T19" s="15"/>
      <c r="U19" s="68"/>
      <c r="V19" s="68"/>
      <c r="W19" s="68"/>
      <c r="X19" s="68"/>
      <c r="Y19" s="68"/>
      <c r="Z19" s="68"/>
      <c r="AA19" s="68"/>
      <c r="AB19" s="68"/>
      <c r="AC19" s="68"/>
      <c r="AD19" s="68"/>
      <c r="AE19" s="68"/>
      <c r="AF19" s="68"/>
      <c r="AG19" s="68"/>
      <c r="AH19" s="68"/>
      <c r="AI19" s="68"/>
      <c r="AJ19" s="68"/>
      <c r="AK19" s="68"/>
      <c r="AL19" s="68"/>
      <c r="AM19" s="68"/>
      <c r="AN19" s="68"/>
      <c r="AO19" s="68"/>
      <c r="AP19" s="68"/>
      <c r="AQ19" s="68"/>
      <c r="AR19" s="68"/>
      <c r="AS19" s="68"/>
      <c r="AT19" s="68"/>
      <c r="AU19" s="68"/>
      <c r="AV19" s="68"/>
      <c r="AW19" s="68"/>
      <c r="AX19" s="68"/>
      <c r="AY19" s="68"/>
      <c r="AZ19" s="68"/>
      <c r="BA19" s="68"/>
      <c r="BB19" s="68"/>
      <c r="BC19" s="68"/>
      <c r="BD19" s="68"/>
      <c r="BE19" s="68"/>
      <c r="BF19" s="68"/>
      <c r="BG19" s="68"/>
      <c r="BH19" s="68"/>
      <c r="BI19" s="68"/>
      <c r="BJ19" s="68"/>
      <c r="BK19" s="68"/>
      <c r="BL19" s="68"/>
      <c r="BM19" s="68"/>
      <c r="BN19" s="68"/>
      <c r="BO19" s="68"/>
      <c r="BP19" s="68"/>
      <c r="BQ19" s="68"/>
      <c r="BR19" s="68"/>
      <c r="BS19" s="68"/>
      <c r="BT19" s="68"/>
      <c r="BU19" s="68"/>
      <c r="BV19" s="68"/>
      <c r="BW19" s="68"/>
      <c r="BX19" s="68"/>
      <c r="BY19" s="68"/>
      <c r="BZ19" s="68"/>
      <c r="CA19" s="68"/>
      <c r="CB19" s="68"/>
      <c r="CC19" s="68"/>
      <c r="CD19" s="68"/>
      <c r="CE19" s="68"/>
      <c r="CF19" s="68"/>
      <c r="CG19" s="68"/>
      <c r="CH19" s="68"/>
      <c r="CI19" s="68"/>
      <c r="CJ19" s="68"/>
      <c r="CK19" s="68"/>
      <c r="CL19" s="68"/>
      <c r="CM19" s="68"/>
      <c r="CN19" s="68"/>
      <c r="CO19" s="68"/>
      <c r="CP19" s="68"/>
      <c r="CQ19" s="68"/>
      <c r="CR19" s="68"/>
      <c r="CS19" s="68"/>
      <c r="CT19" s="68"/>
      <c r="CU19" s="68"/>
      <c r="CV19" s="68"/>
      <c r="CW19" s="68"/>
      <c r="CX19" s="68"/>
      <c r="CY19" s="68"/>
      <c r="CZ19" s="68"/>
      <c r="DA19" s="68"/>
      <c r="DB19" s="68"/>
      <c r="DC19" s="68"/>
      <c r="DD19" s="68"/>
      <c r="DE19" s="68"/>
      <c r="DF19" s="68"/>
      <c r="DG19" s="68"/>
      <c r="DH19" s="68"/>
      <c r="DI19" s="68"/>
      <c r="DJ19" s="68"/>
      <c r="DK19" s="68"/>
      <c r="DL19" s="68"/>
      <c r="DM19" s="68"/>
      <c r="DN19" s="68"/>
      <c r="DO19" s="68"/>
      <c r="DP19" s="68"/>
      <c r="DQ19" s="68"/>
      <c r="DR19" s="68"/>
      <c r="DS19" s="68"/>
      <c r="DT19" s="68"/>
      <c r="DU19" s="68"/>
      <c r="DV19" s="68"/>
      <c r="DW19" s="68"/>
      <c r="DX19" s="68"/>
      <c r="DY19" s="68"/>
      <c r="DZ19" s="68"/>
      <c r="EA19" s="68"/>
      <c r="EB19" s="68"/>
      <c r="EC19" s="68"/>
      <c r="ED19" s="68"/>
      <c r="EE19" s="68"/>
      <c r="EF19" s="68"/>
      <c r="EG19" s="68"/>
      <c r="EH19" s="68"/>
      <c r="EI19" s="68"/>
      <c r="EJ19" s="68"/>
      <c r="EK19" s="68"/>
      <c r="EL19" s="68"/>
      <c r="EM19" s="68"/>
      <c r="EN19" s="68"/>
      <c r="EO19" s="68"/>
      <c r="EP19" s="68"/>
      <c r="EQ19" s="68"/>
      <c r="ER19" s="68"/>
      <c r="ES19" s="68"/>
      <c r="ET19" s="68"/>
      <c r="EU19" s="68"/>
      <c r="EV19" s="68"/>
      <c r="EW19" s="68"/>
      <c r="EX19" s="68"/>
      <c r="EY19" s="68"/>
      <c r="EZ19" s="68"/>
      <c r="FA19" s="68"/>
      <c r="FB19" s="68"/>
      <c r="FC19" s="68"/>
      <c r="FD19" s="68"/>
      <c r="FE19" s="68"/>
      <c r="FF19" s="68"/>
      <c r="FG19" s="68"/>
      <c r="FH19" s="68"/>
      <c r="FI19" s="68"/>
      <c r="FJ19" s="68"/>
      <c r="FK19" s="68"/>
      <c r="FL19" s="68"/>
      <c r="FM19" s="68"/>
      <c r="FN19" s="68"/>
      <c r="FO19" s="68"/>
      <c r="FP19" s="68"/>
      <c r="FQ19" s="68"/>
      <c r="FR19" s="68"/>
      <c r="FS19" s="68"/>
      <c r="FT19" s="68"/>
      <c r="FU19" s="68"/>
      <c r="FV19" s="68"/>
      <c r="FW19" s="68"/>
      <c r="FX19" s="68"/>
      <c r="FY19" s="68"/>
      <c r="FZ19" s="68"/>
      <c r="GA19" s="68"/>
      <c r="GB19" s="68"/>
      <c r="GC19" s="68"/>
      <c r="GD19" s="68"/>
      <c r="GE19" s="68"/>
      <c r="GF19" s="68"/>
      <c r="GG19" s="68"/>
      <c r="GH19" s="68"/>
      <c r="GI19" s="68"/>
      <c r="GJ19" s="68"/>
      <c r="GK19" s="68"/>
      <c r="GL19" s="68"/>
      <c r="GM19" s="68"/>
      <c r="GN19" s="68"/>
      <c r="GO19" s="68"/>
      <c r="GP19" s="68"/>
      <c r="GQ19" s="68"/>
      <c r="GR19" s="68"/>
      <c r="GS19" s="68"/>
      <c r="GT19" s="68"/>
      <c r="GU19" s="68"/>
      <c r="GV19" s="68"/>
      <c r="GW19" s="68"/>
      <c r="GX19" s="68"/>
      <c r="GY19" s="68"/>
      <c r="GZ19" s="68"/>
      <c r="HA19" s="68"/>
      <c r="HB19" s="68"/>
      <c r="HC19" s="68"/>
      <c r="HD19" s="68"/>
      <c r="HE19" s="68"/>
      <c r="HF19" s="68"/>
      <c r="HG19" s="68"/>
      <c r="HH19" s="68"/>
      <c r="HI19" s="68"/>
      <c r="HJ19" s="68"/>
      <c r="HK19" s="68"/>
      <c r="HL19" s="68"/>
      <c r="HM19" s="68"/>
      <c r="HN19" s="68"/>
      <c r="HO19" s="68"/>
      <c r="HP19" s="68"/>
      <c r="HQ19" s="68"/>
      <c r="HR19" s="68"/>
      <c r="HS19" s="68"/>
      <c r="HT19" s="68"/>
      <c r="HU19" s="68"/>
      <c r="HV19" s="68"/>
      <c r="HW19" s="68"/>
      <c r="HX19" s="68"/>
      <c r="HY19" s="68"/>
      <c r="HZ19" s="68"/>
      <c r="IA19" s="68"/>
      <c r="IB19" s="68"/>
      <c r="IC19" s="68"/>
      <c r="ID19" s="68"/>
      <c r="IE19" s="68"/>
      <c r="IF19" s="68"/>
      <c r="IG19" s="68"/>
      <c r="IH19" s="68"/>
      <c r="II19" s="68"/>
      <c r="IJ19" s="68"/>
      <c r="IK19" s="68"/>
      <c r="IL19" s="68"/>
      <c r="IM19" s="68"/>
      <c r="IN19" s="68"/>
      <c r="IO19" s="68"/>
      <c r="IP19" s="68"/>
      <c r="IQ19" s="68"/>
      <c r="IR19" s="68"/>
      <c r="IS19" s="68"/>
      <c r="IT19" s="68"/>
      <c r="IU19" s="68"/>
      <c r="IV19" s="68"/>
      <c r="IW19" s="68"/>
    </row>
    <row r="20" spans="1:257" ht="32.450000000000003" customHeight="1">
      <c r="A20" s="17" t="s">
        <v>87</v>
      </c>
      <c r="B20" s="17" t="s">
        <v>20</v>
      </c>
      <c r="C20" s="118" t="s">
        <v>38</v>
      </c>
      <c r="D20" s="11" t="s">
        <v>29</v>
      </c>
      <c r="E20" s="12">
        <v>24716</v>
      </c>
      <c r="F20" s="35">
        <f ca="1">(TODAY()-E20)/365</f>
        <v>50.838356164383562</v>
      </c>
      <c r="G20" s="14" t="s">
        <v>32</v>
      </c>
      <c r="H20" s="21">
        <v>105.2</v>
      </c>
      <c r="I20" s="14" t="s">
        <v>27</v>
      </c>
      <c r="J20" s="14" t="s">
        <v>50</v>
      </c>
      <c r="K20" s="14" t="s">
        <v>20</v>
      </c>
      <c r="L20" s="19">
        <v>30</v>
      </c>
      <c r="M20" s="16"/>
      <c r="N20" s="86"/>
      <c r="O20" s="87"/>
      <c r="P20" s="98" t="s">
        <v>122</v>
      </c>
      <c r="Q20" s="8"/>
      <c r="R20" s="89"/>
      <c r="S20" s="89">
        <v>1</v>
      </c>
      <c r="T20" s="90" t="s">
        <v>149</v>
      </c>
    </row>
    <row r="21" spans="1:257" ht="48" customHeight="1">
      <c r="A21" s="85" t="s">
        <v>90</v>
      </c>
      <c r="B21" s="17" t="s">
        <v>20</v>
      </c>
      <c r="C21" s="120" t="s">
        <v>41</v>
      </c>
      <c r="D21" s="96" t="s">
        <v>89</v>
      </c>
      <c r="E21" s="12">
        <v>20001</v>
      </c>
      <c r="F21" s="35">
        <f ca="1">(TODAY()-E21)/365</f>
        <v>63.756164383561647</v>
      </c>
      <c r="G21" s="97" t="s">
        <v>20</v>
      </c>
      <c r="H21" s="21">
        <v>77.5</v>
      </c>
      <c r="I21" s="97" t="s">
        <v>34</v>
      </c>
      <c r="J21" s="96" t="s">
        <v>25</v>
      </c>
      <c r="K21" s="97" t="s">
        <v>20</v>
      </c>
      <c r="L21" s="19">
        <v>30</v>
      </c>
      <c r="M21" s="16"/>
      <c r="N21" s="86"/>
      <c r="O21" s="89"/>
      <c r="P21" s="98" t="s">
        <v>141</v>
      </c>
      <c r="Q21" s="8"/>
      <c r="R21" s="87"/>
      <c r="S21" s="87">
        <v>2</v>
      </c>
      <c r="T21" s="96" t="s">
        <v>99</v>
      </c>
    </row>
    <row r="22" spans="1:257" ht="31.15" customHeight="1">
      <c r="A22" s="17" t="s">
        <v>90</v>
      </c>
      <c r="B22" s="17" t="s">
        <v>20</v>
      </c>
      <c r="C22" s="118" t="s">
        <v>106</v>
      </c>
      <c r="D22" s="11" t="s">
        <v>107</v>
      </c>
      <c r="E22" s="12">
        <v>17247</v>
      </c>
      <c r="F22" s="35">
        <f ca="1">(TODAY()-E22)/365</f>
        <v>71.301369863013704</v>
      </c>
      <c r="G22" s="14" t="s">
        <v>36</v>
      </c>
      <c r="H22" s="21">
        <v>77.400000000000006</v>
      </c>
      <c r="I22" s="14" t="s">
        <v>34</v>
      </c>
      <c r="J22" s="14" t="s">
        <v>25</v>
      </c>
      <c r="K22" s="20">
        <v>1</v>
      </c>
      <c r="L22" s="19">
        <v>30</v>
      </c>
      <c r="M22" s="16"/>
      <c r="N22" s="86"/>
      <c r="O22" s="101">
        <v>675</v>
      </c>
      <c r="P22" s="88"/>
      <c r="Q22" s="8"/>
      <c r="R22" s="87"/>
      <c r="S22" s="87">
        <v>1</v>
      </c>
      <c r="T22" s="90"/>
    </row>
    <row r="23" spans="1:257" ht="30.6" customHeight="1">
      <c r="A23" s="280" t="s">
        <v>90</v>
      </c>
      <c r="B23" s="108" t="s">
        <v>20</v>
      </c>
      <c r="C23" s="118" t="s">
        <v>104</v>
      </c>
      <c r="D23" s="11" t="s">
        <v>101</v>
      </c>
      <c r="E23" s="12">
        <v>15478</v>
      </c>
      <c r="F23" s="35">
        <f t="shared" ref="F23" ca="1" si="3">(TODAY()-E23)/365</f>
        <v>76.147945205479445</v>
      </c>
      <c r="G23" s="14"/>
      <c r="H23" s="21">
        <v>81</v>
      </c>
      <c r="I23" s="20" t="s">
        <v>27</v>
      </c>
      <c r="J23" s="20">
        <v>12</v>
      </c>
      <c r="K23" s="20">
        <v>2</v>
      </c>
      <c r="L23" s="33">
        <v>30</v>
      </c>
      <c r="M23" s="114"/>
      <c r="O23" s="99">
        <v>336</v>
      </c>
      <c r="P23" s="252" t="s">
        <v>249</v>
      </c>
      <c r="Q23" s="114"/>
      <c r="R23" s="114"/>
      <c r="S23" s="114"/>
      <c r="T23" s="15"/>
      <c r="U23" s="68"/>
      <c r="V23" s="68"/>
      <c r="W23" s="68"/>
      <c r="X23" s="68"/>
      <c r="Y23" s="68"/>
      <c r="Z23" s="68"/>
      <c r="AA23" s="68"/>
      <c r="AB23" s="68"/>
      <c r="AC23" s="68"/>
      <c r="AD23" s="68"/>
      <c r="AE23" s="68"/>
      <c r="AF23" s="68"/>
      <c r="AG23" s="68"/>
      <c r="AH23" s="68"/>
      <c r="AI23" s="68"/>
      <c r="AJ23" s="68"/>
      <c r="AK23" s="68"/>
      <c r="AL23" s="68"/>
      <c r="AM23" s="68"/>
      <c r="AN23" s="68"/>
      <c r="AO23" s="68"/>
      <c r="AP23" s="68"/>
      <c r="AQ23" s="68"/>
      <c r="AR23" s="68"/>
      <c r="AS23" s="68"/>
      <c r="AT23" s="68"/>
      <c r="AU23" s="68"/>
      <c r="AV23" s="68"/>
      <c r="AW23" s="68"/>
      <c r="AX23" s="68"/>
      <c r="AY23" s="68"/>
      <c r="AZ23" s="68"/>
      <c r="BA23" s="68"/>
      <c r="BB23" s="68"/>
      <c r="BC23" s="68"/>
      <c r="BD23" s="68"/>
      <c r="BE23" s="68"/>
      <c r="BF23" s="68"/>
      <c r="BG23" s="68"/>
      <c r="BH23" s="68"/>
      <c r="BI23" s="68"/>
      <c r="BJ23" s="68"/>
      <c r="BK23" s="68"/>
      <c r="BL23" s="68"/>
      <c r="BM23" s="68"/>
      <c r="BN23" s="68"/>
      <c r="BO23" s="68"/>
      <c r="BP23" s="68"/>
      <c r="BQ23" s="68"/>
      <c r="BR23" s="68"/>
      <c r="BS23" s="68"/>
      <c r="BT23" s="68"/>
      <c r="BU23" s="68"/>
      <c r="BV23" s="68"/>
      <c r="BW23" s="68"/>
      <c r="BX23" s="68"/>
      <c r="BY23" s="68"/>
      <c r="BZ23" s="68"/>
      <c r="CA23" s="68"/>
      <c r="CB23" s="68"/>
      <c r="CC23" s="68"/>
      <c r="CD23" s="68"/>
      <c r="CE23" s="68"/>
      <c r="CF23" s="68"/>
      <c r="CG23" s="68"/>
      <c r="CH23" s="68"/>
      <c r="CI23" s="68"/>
      <c r="CJ23" s="68"/>
      <c r="CK23" s="68"/>
      <c r="CL23" s="68"/>
      <c r="CM23" s="68"/>
      <c r="CN23" s="68"/>
      <c r="CO23" s="68"/>
      <c r="CP23" s="68"/>
      <c r="CQ23" s="68"/>
      <c r="CR23" s="68"/>
      <c r="CS23" s="68"/>
      <c r="CT23" s="68"/>
      <c r="CU23" s="68"/>
      <c r="CV23" s="68"/>
      <c r="CW23" s="68"/>
      <c r="CX23" s="68"/>
      <c r="CY23" s="68"/>
      <c r="CZ23" s="68"/>
      <c r="DA23" s="68"/>
      <c r="DB23" s="68"/>
      <c r="DC23" s="68"/>
      <c r="DD23" s="68"/>
      <c r="DE23" s="68"/>
      <c r="DF23" s="68"/>
      <c r="DG23" s="68"/>
      <c r="DH23" s="68"/>
      <c r="DI23" s="68"/>
      <c r="DJ23" s="68"/>
      <c r="DK23" s="68"/>
      <c r="DL23" s="68"/>
      <c r="DM23" s="68"/>
      <c r="DN23" s="68"/>
      <c r="DO23" s="68"/>
      <c r="DP23" s="68"/>
      <c r="DQ23" s="68"/>
      <c r="DR23" s="68"/>
      <c r="DS23" s="68"/>
      <c r="DT23" s="68"/>
      <c r="DU23" s="68"/>
      <c r="DV23" s="68"/>
      <c r="DW23" s="68"/>
      <c r="DX23" s="68"/>
      <c r="DY23" s="68"/>
      <c r="DZ23" s="68"/>
      <c r="EA23" s="68"/>
      <c r="EB23" s="68"/>
      <c r="EC23" s="68"/>
      <c r="ED23" s="68"/>
      <c r="EE23" s="68"/>
      <c r="EF23" s="68"/>
      <c r="EG23" s="68"/>
      <c r="EH23" s="68"/>
      <c r="EI23" s="68"/>
      <c r="EJ23" s="68"/>
      <c r="EK23" s="68"/>
      <c r="EL23" s="68"/>
      <c r="EM23" s="68"/>
      <c r="EN23" s="68"/>
      <c r="EO23" s="68"/>
      <c r="EP23" s="68"/>
      <c r="EQ23" s="68"/>
      <c r="ER23" s="68"/>
      <c r="ES23" s="68"/>
      <c r="ET23" s="68"/>
      <c r="EU23" s="68"/>
      <c r="EV23" s="68"/>
      <c r="EW23" s="68"/>
      <c r="EX23" s="68"/>
      <c r="EY23" s="68"/>
      <c r="EZ23" s="68"/>
      <c r="FA23" s="68"/>
      <c r="FB23" s="68"/>
      <c r="FC23" s="68"/>
      <c r="FD23" s="68"/>
      <c r="FE23" s="68"/>
      <c r="FF23" s="68"/>
      <c r="FG23" s="68"/>
      <c r="FH23" s="68"/>
      <c r="FI23" s="68"/>
      <c r="FJ23" s="68"/>
      <c r="FK23" s="68"/>
      <c r="FL23" s="68"/>
      <c r="FM23" s="68"/>
      <c r="FN23" s="68"/>
      <c r="FO23" s="68"/>
      <c r="FP23" s="68"/>
      <c r="FQ23" s="68"/>
      <c r="FR23" s="68"/>
      <c r="FS23" s="68"/>
      <c r="FT23" s="68"/>
      <c r="FU23" s="68"/>
      <c r="FV23" s="68"/>
      <c r="FW23" s="68"/>
      <c r="FX23" s="68"/>
      <c r="FY23" s="68"/>
      <c r="FZ23" s="68"/>
      <c r="GA23" s="68"/>
      <c r="GB23" s="68"/>
      <c r="GC23" s="68"/>
      <c r="GD23" s="68"/>
      <c r="GE23" s="68"/>
      <c r="GF23" s="68"/>
      <c r="GG23" s="68"/>
      <c r="GH23" s="68"/>
      <c r="GI23" s="68"/>
      <c r="GJ23" s="68"/>
      <c r="GK23" s="68"/>
      <c r="GL23" s="68"/>
      <c r="GM23" s="68"/>
      <c r="GN23" s="68"/>
      <c r="GO23" s="68"/>
      <c r="GP23" s="68"/>
      <c r="GQ23" s="68"/>
      <c r="GR23" s="68"/>
      <c r="GS23" s="68"/>
      <c r="GT23" s="68"/>
      <c r="GU23" s="68"/>
      <c r="GV23" s="68"/>
      <c r="GW23" s="68"/>
      <c r="GX23" s="68"/>
      <c r="GY23" s="68"/>
      <c r="GZ23" s="68"/>
      <c r="HA23" s="68"/>
      <c r="HB23" s="68"/>
      <c r="HC23" s="68"/>
      <c r="HD23" s="68"/>
      <c r="HE23" s="68"/>
      <c r="HF23" s="68"/>
      <c r="HG23" s="68"/>
      <c r="HH23" s="68"/>
      <c r="HI23" s="68"/>
      <c r="HJ23" s="68"/>
      <c r="HK23" s="68"/>
      <c r="HL23" s="68"/>
      <c r="HM23" s="68"/>
      <c r="HN23" s="68"/>
      <c r="HO23" s="68"/>
      <c r="HP23" s="68"/>
      <c r="HQ23" s="68"/>
      <c r="HR23" s="68"/>
      <c r="HS23" s="68"/>
      <c r="HT23" s="68"/>
      <c r="HU23" s="68"/>
      <c r="HV23" s="68"/>
      <c r="HW23" s="68"/>
      <c r="HX23" s="68"/>
      <c r="HY23" s="68"/>
      <c r="HZ23" s="68"/>
      <c r="IA23" s="68"/>
      <c r="IB23" s="68"/>
      <c r="IC23" s="68"/>
      <c r="ID23" s="68"/>
      <c r="IE23" s="68"/>
      <c r="IF23" s="68"/>
      <c r="IG23" s="68"/>
      <c r="IH23" s="68"/>
      <c r="II23" s="68"/>
      <c r="IJ23" s="68"/>
      <c r="IK23" s="68"/>
      <c r="IL23" s="68"/>
      <c r="IM23" s="68"/>
      <c r="IN23" s="68"/>
      <c r="IO23" s="68"/>
      <c r="IP23" s="68"/>
      <c r="IQ23" s="68"/>
      <c r="IR23" s="68"/>
      <c r="IS23" s="68"/>
      <c r="IT23" s="68"/>
      <c r="IU23" s="68"/>
      <c r="IV23" s="68"/>
      <c r="IW23" s="68"/>
    </row>
    <row r="24" spans="1:257" ht="31.15" customHeight="1">
      <c r="A24" s="17" t="s">
        <v>90</v>
      </c>
      <c r="B24" s="17" t="s">
        <v>20</v>
      </c>
      <c r="C24" s="118" t="s">
        <v>161</v>
      </c>
      <c r="D24" s="11" t="s">
        <v>159</v>
      </c>
      <c r="E24" s="12">
        <v>19907</v>
      </c>
      <c r="F24" s="159">
        <f t="shared" ca="1" si="1"/>
        <v>64.013698630136986</v>
      </c>
      <c r="G24" s="14" t="s">
        <v>36</v>
      </c>
      <c r="H24" s="21">
        <v>73.650000000000006</v>
      </c>
      <c r="I24" s="14" t="s">
        <v>34</v>
      </c>
      <c r="J24" s="14" t="s">
        <v>39</v>
      </c>
      <c r="K24" s="14" t="s">
        <v>20</v>
      </c>
      <c r="L24" s="19">
        <v>30</v>
      </c>
      <c r="M24" s="16"/>
      <c r="N24" s="86"/>
      <c r="O24" s="87"/>
      <c r="P24" s="98" t="s">
        <v>192</v>
      </c>
      <c r="Q24" s="8"/>
      <c r="R24" s="89"/>
      <c r="S24" s="89" t="s">
        <v>32</v>
      </c>
      <c r="T24" s="90"/>
    </row>
    <row r="25" spans="1:257" ht="37.5" customHeight="1">
      <c r="A25" s="8"/>
      <c r="B25" s="8"/>
      <c r="C25" s="10" t="s">
        <v>43</v>
      </c>
      <c r="D25" s="11"/>
      <c r="E25" s="12"/>
      <c r="F25" s="12"/>
      <c r="G25" s="13"/>
      <c r="H25" s="14"/>
      <c r="I25" s="14"/>
      <c r="J25" s="14"/>
      <c r="K25" s="14"/>
      <c r="L25" s="23"/>
      <c r="M25" s="16"/>
      <c r="N25" s="86"/>
      <c r="O25" s="87"/>
      <c r="P25" s="88"/>
      <c r="Q25" s="5"/>
      <c r="R25" s="88"/>
      <c r="S25" s="88"/>
      <c r="T25" s="90"/>
    </row>
    <row r="26" spans="1:257" ht="33" customHeight="1">
      <c r="A26" s="108" t="s">
        <v>206</v>
      </c>
      <c r="B26" s="24">
        <v>1</v>
      </c>
      <c r="C26" s="185" t="s">
        <v>208</v>
      </c>
      <c r="D26" s="14" t="s">
        <v>204</v>
      </c>
      <c r="E26" s="12">
        <v>39551</v>
      </c>
      <c r="F26" s="35">
        <f ca="1">(TODAY()-E26)/365</f>
        <v>10.194520547945206</v>
      </c>
      <c r="G26" s="14"/>
      <c r="H26" s="21">
        <v>52.5</v>
      </c>
      <c r="I26" s="14" t="s">
        <v>125</v>
      </c>
      <c r="J26" s="14" t="s">
        <v>25</v>
      </c>
      <c r="K26" s="14" t="s">
        <v>20</v>
      </c>
      <c r="L26" s="19">
        <v>30</v>
      </c>
      <c r="M26" s="16"/>
      <c r="N26" s="101">
        <v>320</v>
      </c>
      <c r="O26" s="87"/>
      <c r="P26" s="88"/>
      <c r="Q26" s="8"/>
      <c r="R26" s="87"/>
      <c r="S26" s="87">
        <v>3</v>
      </c>
      <c r="T26" s="90" t="s">
        <v>233</v>
      </c>
    </row>
    <row r="27" spans="1:257" ht="33" customHeight="1">
      <c r="A27" s="17" t="s">
        <v>206</v>
      </c>
      <c r="B27" s="24">
        <v>2</v>
      </c>
      <c r="C27" s="120" t="s">
        <v>210</v>
      </c>
      <c r="D27" s="11" t="s">
        <v>204</v>
      </c>
      <c r="E27" s="12">
        <v>38895</v>
      </c>
      <c r="F27" s="35">
        <f ca="1">(TODAY()-E27)/365</f>
        <v>11.991780821917809</v>
      </c>
      <c r="G27" s="13"/>
      <c r="H27" s="21">
        <v>48.15</v>
      </c>
      <c r="I27" s="14" t="s">
        <v>125</v>
      </c>
      <c r="J27" s="14" t="s">
        <v>25</v>
      </c>
      <c r="K27" s="14" t="s">
        <v>20</v>
      </c>
      <c r="L27" s="19">
        <v>30</v>
      </c>
      <c r="M27" s="16"/>
      <c r="N27" s="101">
        <v>235</v>
      </c>
      <c r="O27" s="87"/>
      <c r="P27" s="88"/>
      <c r="Q27" s="8"/>
      <c r="R27" s="87"/>
      <c r="S27" s="87"/>
      <c r="T27" s="90" t="s">
        <v>233</v>
      </c>
    </row>
    <row r="28" spans="1:257" ht="46.15" customHeight="1">
      <c r="A28" s="17" t="s">
        <v>44</v>
      </c>
      <c r="B28" s="24">
        <v>1</v>
      </c>
      <c r="C28" s="119" t="s">
        <v>88</v>
      </c>
      <c r="D28" s="96" t="s">
        <v>89</v>
      </c>
      <c r="E28" s="12">
        <v>30890</v>
      </c>
      <c r="F28" s="35">
        <f ca="1">(TODAY()-E28)/365</f>
        <v>33.923287671232877</v>
      </c>
      <c r="G28" s="97" t="s">
        <v>20</v>
      </c>
      <c r="H28" s="21">
        <v>69.95</v>
      </c>
      <c r="I28" s="97" t="s">
        <v>46</v>
      </c>
      <c r="J28" s="97" t="s">
        <v>24</v>
      </c>
      <c r="K28" s="14" t="s">
        <v>20</v>
      </c>
      <c r="L28" s="19">
        <v>30</v>
      </c>
      <c r="M28" s="16"/>
      <c r="N28" s="86"/>
      <c r="O28" s="89"/>
      <c r="P28" s="98" t="s">
        <v>132</v>
      </c>
      <c r="Q28" s="8"/>
      <c r="R28" s="87"/>
      <c r="S28" s="87" t="s">
        <v>32</v>
      </c>
      <c r="T28" s="96" t="s">
        <v>99</v>
      </c>
    </row>
    <row r="29" spans="1:257" ht="35.450000000000003" customHeight="1">
      <c r="A29" s="335" t="s">
        <v>16</v>
      </c>
      <c r="B29" s="284"/>
      <c r="C29" s="284"/>
      <c r="D29" s="284"/>
      <c r="E29" s="284"/>
      <c r="F29" s="284"/>
      <c r="G29" s="284"/>
      <c r="H29" s="284"/>
      <c r="I29" s="284"/>
      <c r="J29" s="284"/>
      <c r="K29" s="284"/>
      <c r="L29" s="284"/>
      <c r="M29" s="284"/>
      <c r="N29" s="284"/>
      <c r="O29" s="284"/>
      <c r="P29" s="284"/>
      <c r="Q29" s="284"/>
      <c r="R29" s="284"/>
      <c r="S29" s="284"/>
      <c r="T29" s="284"/>
    </row>
    <row r="30" spans="1:257" ht="35.450000000000003" customHeight="1">
      <c r="A30" s="336" t="s">
        <v>49</v>
      </c>
      <c r="B30" s="284"/>
      <c r="C30" s="284"/>
      <c r="D30" s="284"/>
      <c r="E30" s="284"/>
      <c r="F30" s="284"/>
      <c r="G30" s="284"/>
      <c r="H30" s="284"/>
      <c r="I30" s="284"/>
      <c r="J30" s="284"/>
      <c r="K30" s="284"/>
      <c r="L30" s="284"/>
      <c r="M30" s="284"/>
      <c r="N30" s="284"/>
      <c r="O30" s="284"/>
      <c r="P30" s="284"/>
      <c r="Q30" s="284"/>
      <c r="R30" s="284"/>
      <c r="S30" s="284"/>
      <c r="T30" s="284"/>
    </row>
    <row r="31" spans="1:257" ht="30" customHeight="1">
      <c r="A31" s="280" t="s">
        <v>42</v>
      </c>
      <c r="B31" s="24">
        <v>1</v>
      </c>
      <c r="C31" s="118" t="s">
        <v>136</v>
      </c>
      <c r="D31" s="11" t="s">
        <v>31</v>
      </c>
      <c r="E31" s="12">
        <v>30004</v>
      </c>
      <c r="F31" s="35">
        <f t="shared" ref="F31:F33" ca="1" si="4">(TODAY()-E31)/365</f>
        <v>36.350684931506848</v>
      </c>
      <c r="G31" s="14"/>
      <c r="H31" s="21">
        <v>78</v>
      </c>
      <c r="I31" s="14" t="s">
        <v>34</v>
      </c>
      <c r="J31" s="14" t="s">
        <v>25</v>
      </c>
      <c r="K31" s="14" t="s">
        <v>20</v>
      </c>
      <c r="L31" s="19">
        <v>60</v>
      </c>
      <c r="M31" s="16"/>
      <c r="N31" s="86"/>
      <c r="O31" s="87"/>
      <c r="P31" s="98" t="s">
        <v>152</v>
      </c>
      <c r="Q31" s="87"/>
      <c r="R31" s="8"/>
      <c r="S31" s="110">
        <v>1</v>
      </c>
      <c r="T31" s="15"/>
    </row>
    <row r="32" spans="1:257" ht="30" customHeight="1">
      <c r="A32" s="17" t="s">
        <v>22</v>
      </c>
      <c r="B32" s="24">
        <v>1</v>
      </c>
      <c r="C32" s="120" t="s">
        <v>217</v>
      </c>
      <c r="D32" s="11" t="s">
        <v>218</v>
      </c>
      <c r="E32" s="12">
        <v>29776</v>
      </c>
      <c r="F32" s="159">
        <f ca="1">(TODAY()-E32)/365</f>
        <v>36.975342465753428</v>
      </c>
      <c r="G32" s="14"/>
      <c r="H32" s="21">
        <v>89.3</v>
      </c>
      <c r="I32" s="14" t="s">
        <v>27</v>
      </c>
      <c r="J32" s="14" t="s">
        <v>24</v>
      </c>
      <c r="K32" s="14" t="s">
        <v>20</v>
      </c>
      <c r="L32" s="19">
        <v>60</v>
      </c>
      <c r="M32" s="16"/>
      <c r="N32" s="101">
        <v>934</v>
      </c>
      <c r="O32" s="87"/>
      <c r="P32" s="88"/>
      <c r="Q32" s="87"/>
      <c r="R32" s="8"/>
      <c r="S32" s="110" t="s">
        <v>32</v>
      </c>
      <c r="T32" s="15"/>
    </row>
    <row r="33" spans="1:257" ht="30" customHeight="1">
      <c r="A33" s="17" t="s">
        <v>90</v>
      </c>
      <c r="B33" s="24">
        <v>1</v>
      </c>
      <c r="C33" s="118" t="s">
        <v>158</v>
      </c>
      <c r="D33" s="11" t="s">
        <v>159</v>
      </c>
      <c r="E33" s="12">
        <v>16679</v>
      </c>
      <c r="F33" s="159">
        <f t="shared" ca="1" si="4"/>
        <v>72.857534246575341</v>
      </c>
      <c r="G33" s="14"/>
      <c r="H33" s="21">
        <v>80</v>
      </c>
      <c r="I33" s="20" t="s">
        <v>27</v>
      </c>
      <c r="J33" s="14" t="s">
        <v>25</v>
      </c>
      <c r="K33" s="14" t="s">
        <v>20</v>
      </c>
      <c r="L33" s="19">
        <v>60</v>
      </c>
      <c r="M33" s="16"/>
      <c r="N33" s="101">
        <v>1144</v>
      </c>
      <c r="O33" s="87" t="s">
        <v>160</v>
      </c>
      <c r="P33" s="88"/>
      <c r="Q33" s="87"/>
      <c r="R33" s="8"/>
      <c r="S33" s="110"/>
      <c r="T33" s="15"/>
    </row>
    <row r="34" spans="1:257" ht="37.5" customHeight="1">
      <c r="A34" s="331" t="s">
        <v>228</v>
      </c>
      <c r="B34" s="298"/>
      <c r="C34" s="284"/>
      <c r="D34" s="284"/>
      <c r="E34" s="284"/>
      <c r="F34" s="284"/>
      <c r="G34" s="284"/>
      <c r="H34" s="284"/>
      <c r="I34" s="284"/>
      <c r="J34" s="284"/>
      <c r="K34" s="284"/>
      <c r="L34" s="284"/>
      <c r="M34" s="284"/>
      <c r="N34" s="284"/>
      <c r="O34" s="284"/>
      <c r="P34" s="284"/>
      <c r="Q34" s="284"/>
      <c r="R34" s="284"/>
      <c r="S34" s="284"/>
      <c r="T34" s="284"/>
    </row>
    <row r="35" spans="1:257" ht="32.450000000000003" customHeight="1">
      <c r="A35" s="249"/>
      <c r="B35" s="250"/>
      <c r="C35" s="248" t="s">
        <v>18</v>
      </c>
      <c r="D35" s="116"/>
      <c r="E35" s="116"/>
      <c r="F35" s="116"/>
      <c r="G35" s="116"/>
      <c r="H35" s="116"/>
      <c r="I35" s="116"/>
      <c r="J35" s="116"/>
      <c r="K35" s="116"/>
      <c r="L35" s="116"/>
      <c r="M35" s="116"/>
      <c r="N35" s="116"/>
      <c r="O35" s="116"/>
      <c r="P35" s="116"/>
      <c r="Q35" s="116"/>
      <c r="R35" s="116"/>
      <c r="S35" s="116"/>
      <c r="T35" s="116"/>
      <c r="U35" s="68"/>
      <c r="V35" s="68"/>
      <c r="W35" s="68"/>
      <c r="X35" s="68"/>
      <c r="Y35" s="68"/>
      <c r="Z35" s="68"/>
      <c r="AA35" s="68"/>
      <c r="AB35" s="68"/>
      <c r="AC35" s="68"/>
      <c r="AD35" s="68"/>
      <c r="AE35" s="68"/>
      <c r="AF35" s="68"/>
      <c r="AG35" s="68"/>
      <c r="AH35" s="68"/>
      <c r="AI35" s="68"/>
      <c r="AJ35" s="68"/>
      <c r="AK35" s="68"/>
      <c r="AL35" s="68"/>
      <c r="AM35" s="68"/>
      <c r="AN35" s="68"/>
      <c r="AO35" s="68"/>
      <c r="AP35" s="68"/>
      <c r="AQ35" s="68"/>
      <c r="AR35" s="68"/>
      <c r="AS35" s="68"/>
      <c r="AT35" s="68"/>
      <c r="AU35" s="68"/>
      <c r="AV35" s="68"/>
      <c r="AW35" s="68"/>
      <c r="AX35" s="68"/>
      <c r="AY35" s="68"/>
      <c r="AZ35" s="68"/>
      <c r="BA35" s="68"/>
      <c r="BB35" s="68"/>
      <c r="BC35" s="68"/>
      <c r="BD35" s="68"/>
      <c r="BE35" s="68"/>
      <c r="BF35" s="68"/>
      <c r="BG35" s="68"/>
      <c r="BH35" s="68"/>
      <c r="BI35" s="68"/>
      <c r="BJ35" s="68"/>
      <c r="BK35" s="68"/>
      <c r="BL35" s="68"/>
      <c r="BM35" s="68"/>
      <c r="BN35" s="68"/>
      <c r="BO35" s="68"/>
      <c r="BP35" s="68"/>
      <c r="BQ35" s="68"/>
      <c r="BR35" s="68"/>
      <c r="BS35" s="68"/>
      <c r="BT35" s="68"/>
      <c r="BU35" s="68"/>
      <c r="BV35" s="68"/>
      <c r="BW35" s="68"/>
      <c r="BX35" s="68"/>
      <c r="BY35" s="68"/>
      <c r="BZ35" s="68"/>
      <c r="CA35" s="68"/>
      <c r="CB35" s="68"/>
      <c r="CC35" s="68"/>
      <c r="CD35" s="68"/>
      <c r="CE35" s="68"/>
      <c r="CF35" s="68"/>
      <c r="CG35" s="68"/>
      <c r="CH35" s="68"/>
      <c r="CI35" s="68"/>
      <c r="CJ35" s="68"/>
      <c r="CK35" s="68"/>
      <c r="CL35" s="68"/>
      <c r="CM35" s="68"/>
      <c r="CN35" s="68"/>
      <c r="CO35" s="68"/>
      <c r="CP35" s="68"/>
      <c r="CQ35" s="68"/>
      <c r="CR35" s="68"/>
      <c r="CS35" s="68"/>
      <c r="CT35" s="68"/>
      <c r="CU35" s="68"/>
      <c r="CV35" s="68"/>
      <c r="CW35" s="68"/>
      <c r="CX35" s="68"/>
      <c r="CY35" s="68"/>
      <c r="CZ35" s="68"/>
      <c r="DA35" s="68"/>
      <c r="DB35" s="68"/>
      <c r="DC35" s="68"/>
      <c r="DD35" s="68"/>
      <c r="DE35" s="68"/>
      <c r="DF35" s="68"/>
      <c r="DG35" s="68"/>
      <c r="DH35" s="68"/>
      <c r="DI35" s="68"/>
      <c r="DJ35" s="68"/>
      <c r="DK35" s="68"/>
      <c r="DL35" s="68"/>
      <c r="DM35" s="68"/>
      <c r="DN35" s="68"/>
      <c r="DO35" s="68"/>
      <c r="DP35" s="68"/>
      <c r="DQ35" s="68"/>
      <c r="DR35" s="68"/>
      <c r="DS35" s="68"/>
      <c r="DT35" s="68"/>
      <c r="DU35" s="68"/>
      <c r="DV35" s="68"/>
      <c r="DW35" s="68"/>
      <c r="DX35" s="68"/>
      <c r="DY35" s="68"/>
      <c r="DZ35" s="68"/>
      <c r="EA35" s="68"/>
      <c r="EB35" s="68"/>
      <c r="EC35" s="68"/>
      <c r="ED35" s="68"/>
      <c r="EE35" s="68"/>
      <c r="EF35" s="68"/>
      <c r="EG35" s="68"/>
      <c r="EH35" s="68"/>
      <c r="EI35" s="68"/>
      <c r="EJ35" s="68"/>
      <c r="EK35" s="68"/>
      <c r="EL35" s="68"/>
      <c r="EM35" s="68"/>
      <c r="EN35" s="68"/>
      <c r="EO35" s="68"/>
      <c r="EP35" s="68"/>
      <c r="EQ35" s="68"/>
      <c r="ER35" s="68"/>
      <c r="ES35" s="68"/>
      <c r="ET35" s="68"/>
      <c r="EU35" s="68"/>
      <c r="EV35" s="68"/>
      <c r="EW35" s="68"/>
      <c r="EX35" s="68"/>
      <c r="EY35" s="68"/>
      <c r="EZ35" s="68"/>
      <c r="FA35" s="68"/>
      <c r="FB35" s="68"/>
      <c r="FC35" s="68"/>
      <c r="FD35" s="68"/>
      <c r="FE35" s="68"/>
      <c r="FF35" s="68"/>
      <c r="FG35" s="68"/>
      <c r="FH35" s="68"/>
      <c r="FI35" s="68"/>
      <c r="FJ35" s="68"/>
      <c r="FK35" s="68"/>
      <c r="FL35" s="68"/>
      <c r="FM35" s="68"/>
      <c r="FN35" s="68"/>
      <c r="FO35" s="68"/>
      <c r="FP35" s="68"/>
      <c r="FQ35" s="68"/>
      <c r="FR35" s="68"/>
      <c r="FS35" s="68"/>
      <c r="FT35" s="68"/>
      <c r="FU35" s="68"/>
      <c r="FV35" s="68"/>
      <c r="FW35" s="68"/>
      <c r="FX35" s="68"/>
      <c r="FY35" s="68"/>
      <c r="FZ35" s="68"/>
      <c r="GA35" s="68"/>
      <c r="GB35" s="68"/>
      <c r="GC35" s="68"/>
      <c r="GD35" s="68"/>
      <c r="GE35" s="68"/>
      <c r="GF35" s="68"/>
      <c r="GG35" s="68"/>
      <c r="GH35" s="68"/>
      <c r="GI35" s="68"/>
      <c r="GJ35" s="68"/>
      <c r="GK35" s="68"/>
      <c r="GL35" s="68"/>
      <c r="GM35" s="68"/>
      <c r="GN35" s="68"/>
      <c r="GO35" s="68"/>
      <c r="GP35" s="68"/>
      <c r="GQ35" s="68"/>
      <c r="GR35" s="68"/>
      <c r="GS35" s="68"/>
      <c r="GT35" s="68"/>
      <c r="GU35" s="68"/>
      <c r="GV35" s="68"/>
      <c r="GW35" s="68"/>
      <c r="GX35" s="68"/>
      <c r="GY35" s="68"/>
      <c r="GZ35" s="68"/>
      <c r="HA35" s="68"/>
      <c r="HB35" s="68"/>
      <c r="HC35" s="68"/>
      <c r="HD35" s="68"/>
      <c r="HE35" s="68"/>
      <c r="HF35" s="68"/>
      <c r="HG35" s="68"/>
      <c r="HH35" s="68"/>
      <c r="HI35" s="68"/>
      <c r="HJ35" s="68"/>
      <c r="HK35" s="68"/>
      <c r="HL35" s="68"/>
      <c r="HM35" s="68"/>
      <c r="HN35" s="68"/>
      <c r="HO35" s="68"/>
      <c r="HP35" s="68"/>
      <c r="HQ35" s="68"/>
      <c r="HR35" s="68"/>
      <c r="HS35" s="68"/>
      <c r="HT35" s="68"/>
      <c r="HU35" s="68"/>
      <c r="HV35" s="68"/>
      <c r="HW35" s="68"/>
      <c r="HX35" s="68"/>
      <c r="HY35" s="68"/>
      <c r="HZ35" s="68"/>
      <c r="IA35" s="68"/>
      <c r="IB35" s="68"/>
      <c r="IC35" s="68"/>
      <c r="ID35" s="68"/>
      <c r="IE35" s="68"/>
      <c r="IF35" s="68"/>
      <c r="IG35" s="68"/>
      <c r="IH35" s="68"/>
      <c r="II35" s="68"/>
      <c r="IJ35" s="68"/>
      <c r="IK35" s="68"/>
      <c r="IL35" s="68"/>
      <c r="IM35" s="68"/>
      <c r="IN35" s="68"/>
      <c r="IO35" s="68"/>
      <c r="IP35" s="68"/>
      <c r="IQ35" s="68"/>
      <c r="IR35" s="68"/>
      <c r="IS35" s="68"/>
      <c r="IT35" s="68"/>
      <c r="IU35" s="68"/>
      <c r="IV35" s="68"/>
      <c r="IW35" s="68"/>
    </row>
    <row r="36" spans="1:257" ht="30" customHeight="1">
      <c r="A36" s="282" t="s">
        <v>22</v>
      </c>
      <c r="B36" s="216">
        <v>1</v>
      </c>
      <c r="C36" s="120" t="s">
        <v>244</v>
      </c>
      <c r="D36" s="11" t="s">
        <v>31</v>
      </c>
      <c r="E36" s="12">
        <v>27941</v>
      </c>
      <c r="F36" s="168">
        <f ca="1">(TODAY()-E36)/365</f>
        <v>42.0027397260274</v>
      </c>
      <c r="G36" s="221" t="s">
        <v>231</v>
      </c>
      <c r="H36" s="198"/>
      <c r="I36" s="197"/>
      <c r="J36" s="197" t="s">
        <v>24</v>
      </c>
      <c r="K36" s="197" t="s">
        <v>20</v>
      </c>
      <c r="L36" s="199"/>
      <c r="M36" s="226"/>
      <c r="N36" s="211"/>
      <c r="O36" s="212"/>
      <c r="P36" s="213"/>
      <c r="Q36" s="211"/>
      <c r="R36" s="230">
        <v>10.725</v>
      </c>
      <c r="S36" s="202"/>
      <c r="T36" s="154"/>
      <c r="U36" s="68"/>
      <c r="V36" s="68"/>
      <c r="W36" s="68"/>
      <c r="X36" s="68"/>
      <c r="Y36" s="68"/>
      <c r="Z36" s="68"/>
      <c r="AA36" s="68"/>
      <c r="AB36" s="68"/>
      <c r="AC36" s="68"/>
      <c r="AD36" s="68"/>
      <c r="AE36" s="68"/>
      <c r="AF36" s="68"/>
      <c r="AG36" s="68"/>
      <c r="AH36" s="68"/>
      <c r="AI36" s="68"/>
      <c r="AJ36" s="68"/>
      <c r="AK36" s="68"/>
      <c r="AL36" s="68"/>
      <c r="AM36" s="68"/>
      <c r="AN36" s="68"/>
      <c r="AO36" s="68"/>
      <c r="AP36" s="68"/>
      <c r="AQ36" s="68"/>
      <c r="AR36" s="68"/>
      <c r="AS36" s="68"/>
      <c r="AT36" s="68"/>
      <c r="AU36" s="68"/>
      <c r="AV36" s="68"/>
      <c r="AW36" s="68"/>
      <c r="AX36" s="68"/>
      <c r="AY36" s="68"/>
      <c r="AZ36" s="68"/>
      <c r="BA36" s="68"/>
      <c r="BB36" s="68"/>
      <c r="BC36" s="68"/>
      <c r="BD36" s="68"/>
      <c r="BE36" s="68"/>
      <c r="BF36" s="68"/>
      <c r="BG36" s="68"/>
      <c r="BH36" s="68"/>
      <c r="BI36" s="68"/>
      <c r="BJ36" s="68"/>
      <c r="BK36" s="68"/>
      <c r="BL36" s="68"/>
      <c r="BM36" s="68"/>
      <c r="BN36" s="68"/>
      <c r="BO36" s="68"/>
      <c r="BP36" s="68"/>
      <c r="BQ36" s="68"/>
      <c r="BR36" s="68"/>
      <c r="BS36" s="68"/>
      <c r="BT36" s="68"/>
      <c r="BU36" s="68"/>
      <c r="BV36" s="68"/>
      <c r="BW36" s="68"/>
      <c r="BX36" s="68"/>
      <c r="BY36" s="68"/>
      <c r="BZ36" s="68"/>
      <c r="CA36" s="68"/>
      <c r="CB36" s="68"/>
      <c r="CC36" s="68"/>
      <c r="CD36" s="68"/>
      <c r="CE36" s="68"/>
      <c r="CF36" s="68"/>
      <c r="CG36" s="68"/>
      <c r="CH36" s="68"/>
      <c r="CI36" s="68"/>
      <c r="CJ36" s="68"/>
      <c r="CK36" s="68"/>
      <c r="CL36" s="68"/>
      <c r="CM36" s="68"/>
      <c r="CN36" s="68"/>
      <c r="CO36" s="68"/>
      <c r="CP36" s="68"/>
      <c r="CQ36" s="68"/>
      <c r="CR36" s="68"/>
      <c r="CS36" s="68"/>
      <c r="CT36" s="68"/>
      <c r="CU36" s="68"/>
      <c r="CV36" s="68"/>
      <c r="CW36" s="68"/>
      <c r="CX36" s="68"/>
      <c r="CY36" s="68"/>
      <c r="CZ36" s="68"/>
      <c r="DA36" s="68"/>
      <c r="DB36" s="68"/>
      <c r="DC36" s="68"/>
      <c r="DD36" s="68"/>
      <c r="DE36" s="68"/>
      <c r="DF36" s="68"/>
      <c r="DG36" s="68"/>
      <c r="DH36" s="68"/>
      <c r="DI36" s="68"/>
      <c r="DJ36" s="68"/>
      <c r="DK36" s="68"/>
      <c r="DL36" s="68"/>
      <c r="DM36" s="68"/>
      <c r="DN36" s="68"/>
      <c r="DO36" s="68"/>
      <c r="DP36" s="68"/>
      <c r="DQ36" s="68"/>
      <c r="DR36" s="68"/>
      <c r="DS36" s="68"/>
      <c r="DT36" s="68"/>
      <c r="DU36" s="68"/>
      <c r="DV36" s="68"/>
      <c r="DW36" s="68"/>
      <c r="DX36" s="68"/>
      <c r="DY36" s="68"/>
      <c r="DZ36" s="68"/>
      <c r="EA36" s="68"/>
      <c r="EB36" s="68"/>
      <c r="EC36" s="68"/>
      <c r="ED36" s="68"/>
      <c r="EE36" s="68"/>
      <c r="EF36" s="68"/>
      <c r="EG36" s="68"/>
      <c r="EH36" s="68"/>
      <c r="EI36" s="68"/>
      <c r="EJ36" s="68"/>
      <c r="EK36" s="68"/>
      <c r="EL36" s="68"/>
      <c r="EM36" s="68"/>
      <c r="EN36" s="68"/>
      <c r="EO36" s="68"/>
      <c r="EP36" s="68"/>
      <c r="EQ36" s="68"/>
      <c r="ER36" s="68"/>
      <c r="ES36" s="68"/>
      <c r="ET36" s="68"/>
      <c r="EU36" s="68"/>
      <c r="EV36" s="68"/>
      <c r="EW36" s="68"/>
      <c r="EX36" s="68"/>
      <c r="EY36" s="68"/>
      <c r="EZ36" s="68"/>
      <c r="FA36" s="68"/>
      <c r="FB36" s="68"/>
      <c r="FC36" s="68"/>
      <c r="FD36" s="68"/>
      <c r="FE36" s="68"/>
      <c r="FF36" s="68"/>
      <c r="FG36" s="68"/>
      <c r="FH36" s="68"/>
      <c r="FI36" s="68"/>
      <c r="FJ36" s="68"/>
      <c r="FK36" s="68"/>
      <c r="FL36" s="68"/>
      <c r="FM36" s="68"/>
      <c r="FN36" s="68"/>
      <c r="FO36" s="68"/>
      <c r="FP36" s="68"/>
      <c r="FQ36" s="68"/>
      <c r="FR36" s="68"/>
      <c r="FS36" s="68"/>
      <c r="FT36" s="68"/>
      <c r="FU36" s="68"/>
      <c r="FV36" s="68"/>
      <c r="FW36" s="68"/>
      <c r="FX36" s="68"/>
      <c r="FY36" s="68"/>
      <c r="FZ36" s="68"/>
      <c r="GA36" s="68"/>
      <c r="GB36" s="68"/>
      <c r="GC36" s="68"/>
      <c r="GD36" s="68"/>
      <c r="GE36" s="68"/>
      <c r="GF36" s="68"/>
      <c r="GG36" s="68"/>
      <c r="GH36" s="68"/>
      <c r="GI36" s="68"/>
      <c r="GJ36" s="68"/>
      <c r="GK36" s="68"/>
      <c r="GL36" s="68"/>
      <c r="GM36" s="68"/>
      <c r="GN36" s="68"/>
      <c r="GO36" s="68"/>
      <c r="GP36" s="68"/>
      <c r="GQ36" s="68"/>
      <c r="GR36" s="68"/>
      <c r="GS36" s="68"/>
      <c r="GT36" s="68"/>
      <c r="GU36" s="68"/>
      <c r="GV36" s="68"/>
      <c r="GW36" s="68"/>
      <c r="GX36" s="68"/>
      <c r="GY36" s="68"/>
      <c r="GZ36" s="68"/>
      <c r="HA36" s="68"/>
      <c r="HB36" s="68"/>
      <c r="HC36" s="68"/>
      <c r="HD36" s="68"/>
      <c r="HE36" s="68"/>
      <c r="HF36" s="68"/>
      <c r="HG36" s="68"/>
      <c r="HH36" s="68"/>
      <c r="HI36" s="68"/>
      <c r="HJ36" s="68"/>
      <c r="HK36" s="68"/>
      <c r="HL36" s="68"/>
      <c r="HM36" s="68"/>
      <c r="HN36" s="68"/>
      <c r="HO36" s="68"/>
      <c r="HP36" s="68"/>
      <c r="HQ36" s="68"/>
      <c r="HR36" s="68"/>
      <c r="HS36" s="68"/>
      <c r="HT36" s="68"/>
      <c r="HU36" s="68"/>
      <c r="HV36" s="68"/>
      <c r="HW36" s="68"/>
      <c r="HX36" s="68"/>
      <c r="HY36" s="68"/>
      <c r="HZ36" s="68"/>
      <c r="IA36" s="68"/>
      <c r="IB36" s="68"/>
      <c r="IC36" s="68"/>
      <c r="ID36" s="68"/>
      <c r="IE36" s="68"/>
      <c r="IF36" s="68"/>
      <c r="IG36" s="68"/>
      <c r="IH36" s="68"/>
      <c r="II36" s="68"/>
      <c r="IJ36" s="68"/>
      <c r="IK36" s="68"/>
      <c r="IL36" s="68"/>
      <c r="IM36" s="68"/>
      <c r="IN36" s="68"/>
      <c r="IO36" s="68"/>
      <c r="IP36" s="68"/>
      <c r="IQ36" s="68"/>
      <c r="IR36" s="68"/>
      <c r="IS36" s="68"/>
      <c r="IT36" s="68"/>
      <c r="IU36" s="68"/>
      <c r="IV36" s="68"/>
      <c r="IW36" s="68"/>
    </row>
    <row r="37" spans="1:257" ht="30" customHeight="1">
      <c r="A37" s="187" t="s">
        <v>22</v>
      </c>
      <c r="B37" s="188">
        <v>2</v>
      </c>
      <c r="C37" s="239" t="s">
        <v>229</v>
      </c>
      <c r="D37" s="166" t="s">
        <v>230</v>
      </c>
      <c r="E37" s="167">
        <v>27977</v>
      </c>
      <c r="F37" s="168">
        <f ca="1">(TODAY()-E37)/365</f>
        <v>41.904109589041099</v>
      </c>
      <c r="G37" s="221" t="s">
        <v>231</v>
      </c>
      <c r="H37" s="198"/>
      <c r="I37" s="197"/>
      <c r="J37" s="197" t="s">
        <v>24</v>
      </c>
      <c r="K37" s="197" t="s">
        <v>20</v>
      </c>
      <c r="L37" s="199"/>
      <c r="M37" s="224"/>
      <c r="N37" s="189"/>
      <c r="O37" s="190"/>
      <c r="P37" s="191"/>
      <c r="Q37" s="192"/>
      <c r="R37" s="228">
        <v>10.199999999999999</v>
      </c>
      <c r="S37" s="202"/>
      <c r="T37" s="154"/>
    </row>
    <row r="38" spans="1:257" ht="30" customHeight="1">
      <c r="A38" s="187" t="s">
        <v>22</v>
      </c>
      <c r="B38" s="195">
        <v>3</v>
      </c>
      <c r="C38" s="120" t="s">
        <v>51</v>
      </c>
      <c r="D38" s="11" t="s">
        <v>31</v>
      </c>
      <c r="E38" s="12">
        <v>27339</v>
      </c>
      <c r="F38" s="168">
        <f ca="1">(TODAY()-E38)/365</f>
        <v>43.652054794520545</v>
      </c>
      <c r="G38" s="221" t="s">
        <v>231</v>
      </c>
      <c r="H38" s="198"/>
      <c r="I38" s="197"/>
      <c r="J38" s="197" t="s">
        <v>24</v>
      </c>
      <c r="K38" s="197" t="s">
        <v>20</v>
      </c>
      <c r="L38" s="199"/>
      <c r="M38" s="225"/>
      <c r="N38" s="202"/>
      <c r="O38" s="200"/>
      <c r="P38" s="201"/>
      <c r="Q38" s="202"/>
      <c r="R38" s="229">
        <v>8</v>
      </c>
      <c r="S38" s="202"/>
      <c r="T38" s="154"/>
      <c r="U38" s="68"/>
      <c r="V38" s="68"/>
      <c r="W38" s="68"/>
      <c r="X38" s="68"/>
      <c r="Y38" s="68"/>
      <c r="Z38" s="68"/>
      <c r="AA38" s="68"/>
      <c r="AB38" s="68"/>
      <c r="AC38" s="68"/>
      <c r="AD38" s="68"/>
      <c r="AE38" s="68"/>
      <c r="AF38" s="68"/>
      <c r="AG38" s="68"/>
      <c r="AH38" s="68"/>
      <c r="AI38" s="68"/>
      <c r="AJ38" s="68"/>
      <c r="AK38" s="68"/>
      <c r="AL38" s="68"/>
      <c r="AM38" s="68"/>
      <c r="AN38" s="68"/>
      <c r="AO38" s="68"/>
      <c r="AP38" s="68"/>
      <c r="AQ38" s="68"/>
      <c r="AR38" s="68"/>
      <c r="AS38" s="68"/>
      <c r="AT38" s="68"/>
      <c r="AU38" s="68"/>
      <c r="AV38" s="68"/>
      <c r="AW38" s="68"/>
      <c r="AX38" s="68"/>
      <c r="AY38" s="68"/>
      <c r="AZ38" s="68"/>
      <c r="BA38" s="68"/>
      <c r="BB38" s="68"/>
      <c r="BC38" s="68"/>
      <c r="BD38" s="68"/>
      <c r="BE38" s="68"/>
      <c r="BF38" s="68"/>
      <c r="BG38" s="68"/>
      <c r="BH38" s="68"/>
      <c r="BI38" s="68"/>
      <c r="BJ38" s="68"/>
      <c r="BK38" s="68"/>
      <c r="BL38" s="68"/>
      <c r="BM38" s="68"/>
      <c r="BN38" s="68"/>
      <c r="BO38" s="68"/>
      <c r="BP38" s="68"/>
      <c r="BQ38" s="68"/>
      <c r="BR38" s="68"/>
      <c r="BS38" s="68"/>
      <c r="BT38" s="68"/>
      <c r="BU38" s="68"/>
      <c r="BV38" s="68"/>
      <c r="BW38" s="68"/>
      <c r="BX38" s="68"/>
      <c r="BY38" s="68"/>
      <c r="BZ38" s="68"/>
      <c r="CA38" s="68"/>
      <c r="CB38" s="68"/>
      <c r="CC38" s="68"/>
      <c r="CD38" s="68"/>
      <c r="CE38" s="68"/>
      <c r="CF38" s="68"/>
      <c r="CG38" s="68"/>
      <c r="CH38" s="68"/>
      <c r="CI38" s="68"/>
      <c r="CJ38" s="68"/>
      <c r="CK38" s="68"/>
      <c r="CL38" s="68"/>
      <c r="CM38" s="68"/>
      <c r="CN38" s="68"/>
      <c r="CO38" s="68"/>
      <c r="CP38" s="68"/>
      <c r="CQ38" s="68"/>
      <c r="CR38" s="68"/>
      <c r="CS38" s="68"/>
      <c r="CT38" s="68"/>
      <c r="CU38" s="68"/>
      <c r="CV38" s="68"/>
      <c r="CW38" s="68"/>
      <c r="CX38" s="68"/>
      <c r="CY38" s="68"/>
      <c r="CZ38" s="68"/>
      <c r="DA38" s="68"/>
      <c r="DB38" s="68"/>
      <c r="DC38" s="68"/>
      <c r="DD38" s="68"/>
      <c r="DE38" s="68"/>
      <c r="DF38" s="68"/>
      <c r="DG38" s="68"/>
      <c r="DH38" s="68"/>
      <c r="DI38" s="68"/>
      <c r="DJ38" s="68"/>
      <c r="DK38" s="68"/>
      <c r="DL38" s="68"/>
      <c r="DM38" s="68"/>
      <c r="DN38" s="68"/>
      <c r="DO38" s="68"/>
      <c r="DP38" s="68"/>
      <c r="DQ38" s="68"/>
      <c r="DR38" s="68"/>
      <c r="DS38" s="68"/>
      <c r="DT38" s="68"/>
      <c r="DU38" s="68"/>
      <c r="DV38" s="68"/>
      <c r="DW38" s="68"/>
      <c r="DX38" s="68"/>
      <c r="DY38" s="68"/>
      <c r="DZ38" s="68"/>
      <c r="EA38" s="68"/>
      <c r="EB38" s="68"/>
      <c r="EC38" s="68"/>
      <c r="ED38" s="68"/>
      <c r="EE38" s="68"/>
      <c r="EF38" s="68"/>
      <c r="EG38" s="68"/>
      <c r="EH38" s="68"/>
      <c r="EI38" s="68"/>
      <c r="EJ38" s="68"/>
      <c r="EK38" s="68"/>
      <c r="EL38" s="68"/>
      <c r="EM38" s="68"/>
      <c r="EN38" s="68"/>
      <c r="EO38" s="68"/>
      <c r="EP38" s="68"/>
      <c r="EQ38" s="68"/>
      <c r="ER38" s="68"/>
      <c r="ES38" s="68"/>
      <c r="ET38" s="68"/>
      <c r="EU38" s="68"/>
      <c r="EV38" s="68"/>
      <c r="EW38" s="68"/>
      <c r="EX38" s="68"/>
      <c r="EY38" s="68"/>
      <c r="EZ38" s="68"/>
      <c r="FA38" s="68"/>
      <c r="FB38" s="68"/>
      <c r="FC38" s="68"/>
      <c r="FD38" s="68"/>
      <c r="FE38" s="68"/>
      <c r="FF38" s="68"/>
      <c r="FG38" s="68"/>
      <c r="FH38" s="68"/>
      <c r="FI38" s="68"/>
      <c r="FJ38" s="68"/>
      <c r="FK38" s="68"/>
      <c r="FL38" s="68"/>
      <c r="FM38" s="68"/>
      <c r="FN38" s="68"/>
      <c r="FO38" s="68"/>
      <c r="FP38" s="68"/>
      <c r="FQ38" s="68"/>
      <c r="FR38" s="68"/>
      <c r="FS38" s="68"/>
      <c r="FT38" s="68"/>
      <c r="FU38" s="68"/>
      <c r="FV38" s="68"/>
      <c r="FW38" s="68"/>
      <c r="FX38" s="68"/>
      <c r="FY38" s="68"/>
      <c r="FZ38" s="68"/>
      <c r="GA38" s="68"/>
      <c r="GB38" s="68"/>
      <c r="GC38" s="68"/>
      <c r="GD38" s="68"/>
      <c r="GE38" s="68"/>
      <c r="GF38" s="68"/>
      <c r="GG38" s="68"/>
      <c r="GH38" s="68"/>
      <c r="GI38" s="68"/>
      <c r="GJ38" s="68"/>
      <c r="GK38" s="68"/>
      <c r="GL38" s="68"/>
      <c r="GM38" s="68"/>
      <c r="GN38" s="68"/>
      <c r="GO38" s="68"/>
      <c r="GP38" s="68"/>
      <c r="GQ38" s="68"/>
      <c r="GR38" s="68"/>
      <c r="GS38" s="68"/>
      <c r="GT38" s="68"/>
      <c r="GU38" s="68"/>
      <c r="GV38" s="68"/>
      <c r="GW38" s="68"/>
      <c r="GX38" s="68"/>
      <c r="GY38" s="68"/>
      <c r="GZ38" s="68"/>
      <c r="HA38" s="68"/>
      <c r="HB38" s="68"/>
      <c r="HC38" s="68"/>
      <c r="HD38" s="68"/>
      <c r="HE38" s="68"/>
      <c r="HF38" s="68"/>
      <c r="HG38" s="68"/>
      <c r="HH38" s="68"/>
      <c r="HI38" s="68"/>
      <c r="HJ38" s="68"/>
      <c r="HK38" s="68"/>
      <c r="HL38" s="68"/>
      <c r="HM38" s="68"/>
      <c r="HN38" s="68"/>
      <c r="HO38" s="68"/>
      <c r="HP38" s="68"/>
      <c r="HQ38" s="68"/>
      <c r="HR38" s="68"/>
      <c r="HS38" s="68"/>
      <c r="HT38" s="68"/>
      <c r="HU38" s="68"/>
      <c r="HV38" s="68"/>
      <c r="HW38" s="68"/>
      <c r="HX38" s="68"/>
      <c r="HY38" s="68"/>
      <c r="HZ38" s="68"/>
      <c r="IA38" s="68"/>
      <c r="IB38" s="68"/>
      <c r="IC38" s="68"/>
      <c r="ID38" s="68"/>
      <c r="IE38" s="68"/>
      <c r="IF38" s="68"/>
      <c r="IG38" s="68"/>
      <c r="IH38" s="68"/>
      <c r="II38" s="68"/>
      <c r="IJ38" s="68"/>
      <c r="IK38" s="68"/>
      <c r="IL38" s="68"/>
      <c r="IM38" s="68"/>
      <c r="IN38" s="68"/>
      <c r="IO38" s="68"/>
      <c r="IP38" s="68"/>
      <c r="IQ38" s="68"/>
      <c r="IR38" s="68"/>
      <c r="IS38" s="68"/>
      <c r="IT38" s="68"/>
      <c r="IU38" s="68"/>
      <c r="IV38" s="68"/>
      <c r="IW38" s="68"/>
    </row>
    <row r="39" spans="1:257" ht="30" customHeight="1">
      <c r="A39" s="108" t="s">
        <v>22</v>
      </c>
      <c r="B39" s="24">
        <v>1</v>
      </c>
      <c r="C39" s="118" t="s">
        <v>238</v>
      </c>
      <c r="D39" s="11" t="s">
        <v>29</v>
      </c>
      <c r="E39" s="12">
        <v>32269</v>
      </c>
      <c r="F39" s="35">
        <f ca="1">(TODAY()-E39)/365</f>
        <v>30.145205479452056</v>
      </c>
      <c r="G39" s="222" t="s">
        <v>243</v>
      </c>
      <c r="H39" s="198"/>
      <c r="I39" s="153"/>
      <c r="J39" s="197" t="s">
        <v>24</v>
      </c>
      <c r="K39" s="197" t="s">
        <v>20</v>
      </c>
      <c r="L39" s="227"/>
      <c r="M39" s="226"/>
      <c r="N39" s="211"/>
      <c r="O39" s="212"/>
      <c r="P39" s="213"/>
      <c r="Q39" s="211"/>
      <c r="R39" s="231">
        <v>1.1499999999999999</v>
      </c>
      <c r="S39" s="202"/>
      <c r="T39" s="154"/>
      <c r="U39" s="68"/>
      <c r="V39" s="68"/>
      <c r="W39" s="68"/>
      <c r="X39" s="68"/>
      <c r="Y39" s="68"/>
      <c r="Z39" s="68"/>
      <c r="AA39" s="68"/>
      <c r="AB39" s="68"/>
      <c r="AC39" s="68"/>
      <c r="AD39" s="68"/>
      <c r="AE39" s="68"/>
      <c r="AF39" s="68"/>
      <c r="AG39" s="68"/>
      <c r="AH39" s="68"/>
      <c r="AI39" s="68"/>
      <c r="AJ39" s="68"/>
      <c r="AK39" s="68"/>
      <c r="AL39" s="68"/>
      <c r="AM39" s="68"/>
      <c r="AN39" s="68"/>
      <c r="AO39" s="68"/>
      <c r="AP39" s="68"/>
      <c r="AQ39" s="68"/>
      <c r="AR39" s="68"/>
      <c r="AS39" s="68"/>
      <c r="AT39" s="68"/>
      <c r="AU39" s="68"/>
      <c r="AV39" s="68"/>
      <c r="AW39" s="68"/>
      <c r="AX39" s="68"/>
      <c r="AY39" s="68"/>
      <c r="AZ39" s="68"/>
      <c r="BA39" s="68"/>
      <c r="BB39" s="68"/>
      <c r="BC39" s="68"/>
      <c r="BD39" s="68"/>
      <c r="BE39" s="68"/>
      <c r="BF39" s="68"/>
      <c r="BG39" s="68"/>
      <c r="BH39" s="68"/>
      <c r="BI39" s="68"/>
      <c r="BJ39" s="68"/>
      <c r="BK39" s="68"/>
      <c r="BL39" s="68"/>
      <c r="BM39" s="68"/>
      <c r="BN39" s="68"/>
      <c r="BO39" s="68"/>
      <c r="BP39" s="68"/>
      <c r="BQ39" s="68"/>
      <c r="BR39" s="68"/>
      <c r="BS39" s="68"/>
      <c r="BT39" s="68"/>
      <c r="BU39" s="68"/>
      <c r="BV39" s="68"/>
      <c r="BW39" s="68"/>
      <c r="BX39" s="68"/>
      <c r="BY39" s="68"/>
      <c r="BZ39" s="68"/>
      <c r="CA39" s="68"/>
      <c r="CB39" s="68"/>
      <c r="CC39" s="68"/>
      <c r="CD39" s="68"/>
      <c r="CE39" s="68"/>
      <c r="CF39" s="68"/>
      <c r="CG39" s="68"/>
      <c r="CH39" s="68"/>
      <c r="CI39" s="68"/>
      <c r="CJ39" s="68"/>
      <c r="CK39" s="68"/>
      <c r="CL39" s="68"/>
      <c r="CM39" s="68"/>
      <c r="CN39" s="68"/>
      <c r="CO39" s="68"/>
      <c r="CP39" s="68"/>
      <c r="CQ39" s="68"/>
      <c r="CR39" s="68"/>
      <c r="CS39" s="68"/>
      <c r="CT39" s="68"/>
      <c r="CU39" s="68"/>
      <c r="CV39" s="68"/>
      <c r="CW39" s="68"/>
      <c r="CX39" s="68"/>
      <c r="CY39" s="68"/>
      <c r="CZ39" s="68"/>
      <c r="DA39" s="68"/>
      <c r="DB39" s="68"/>
      <c r="DC39" s="68"/>
      <c r="DD39" s="68"/>
      <c r="DE39" s="68"/>
      <c r="DF39" s="68"/>
      <c r="DG39" s="68"/>
      <c r="DH39" s="68"/>
      <c r="DI39" s="68"/>
      <c r="DJ39" s="68"/>
      <c r="DK39" s="68"/>
      <c r="DL39" s="68"/>
      <c r="DM39" s="68"/>
      <c r="DN39" s="68"/>
      <c r="DO39" s="68"/>
      <c r="DP39" s="68"/>
      <c r="DQ39" s="68"/>
      <c r="DR39" s="68"/>
      <c r="DS39" s="68"/>
      <c r="DT39" s="68"/>
      <c r="DU39" s="68"/>
      <c r="DV39" s="68"/>
      <c r="DW39" s="68"/>
      <c r="DX39" s="68"/>
      <c r="DY39" s="68"/>
      <c r="DZ39" s="68"/>
      <c r="EA39" s="68"/>
      <c r="EB39" s="68"/>
      <c r="EC39" s="68"/>
      <c r="ED39" s="68"/>
      <c r="EE39" s="68"/>
      <c r="EF39" s="68"/>
      <c r="EG39" s="68"/>
      <c r="EH39" s="68"/>
      <c r="EI39" s="68"/>
      <c r="EJ39" s="68"/>
      <c r="EK39" s="68"/>
      <c r="EL39" s="68"/>
      <c r="EM39" s="68"/>
      <c r="EN39" s="68"/>
      <c r="EO39" s="68"/>
      <c r="EP39" s="68"/>
      <c r="EQ39" s="68"/>
      <c r="ER39" s="68"/>
      <c r="ES39" s="68"/>
      <c r="ET39" s="68"/>
      <c r="EU39" s="68"/>
      <c r="EV39" s="68"/>
      <c r="EW39" s="68"/>
      <c r="EX39" s="68"/>
      <c r="EY39" s="68"/>
      <c r="EZ39" s="68"/>
      <c r="FA39" s="68"/>
      <c r="FB39" s="68"/>
      <c r="FC39" s="68"/>
      <c r="FD39" s="68"/>
      <c r="FE39" s="68"/>
      <c r="FF39" s="68"/>
      <c r="FG39" s="68"/>
      <c r="FH39" s="68"/>
      <c r="FI39" s="68"/>
      <c r="FJ39" s="68"/>
      <c r="FK39" s="68"/>
      <c r="FL39" s="68"/>
      <c r="FM39" s="68"/>
      <c r="FN39" s="68"/>
      <c r="FO39" s="68"/>
      <c r="FP39" s="68"/>
      <c r="FQ39" s="68"/>
      <c r="FR39" s="68"/>
      <c r="FS39" s="68"/>
      <c r="FT39" s="68"/>
      <c r="FU39" s="68"/>
      <c r="FV39" s="68"/>
      <c r="FW39" s="68"/>
      <c r="FX39" s="68"/>
      <c r="FY39" s="68"/>
      <c r="FZ39" s="68"/>
      <c r="GA39" s="68"/>
      <c r="GB39" s="68"/>
      <c r="GC39" s="68"/>
      <c r="GD39" s="68"/>
      <c r="GE39" s="68"/>
      <c r="GF39" s="68"/>
      <c r="GG39" s="68"/>
      <c r="GH39" s="68"/>
      <c r="GI39" s="68"/>
      <c r="GJ39" s="68"/>
      <c r="GK39" s="68"/>
      <c r="GL39" s="68"/>
      <c r="GM39" s="68"/>
      <c r="GN39" s="68"/>
      <c r="GO39" s="68"/>
      <c r="GP39" s="68"/>
      <c r="GQ39" s="68"/>
      <c r="GR39" s="68"/>
      <c r="GS39" s="68"/>
      <c r="GT39" s="68"/>
      <c r="GU39" s="68"/>
      <c r="GV39" s="68"/>
      <c r="GW39" s="68"/>
      <c r="GX39" s="68"/>
      <c r="GY39" s="68"/>
      <c r="GZ39" s="68"/>
      <c r="HA39" s="68"/>
      <c r="HB39" s="68"/>
      <c r="HC39" s="68"/>
      <c r="HD39" s="68"/>
      <c r="HE39" s="68"/>
      <c r="HF39" s="68"/>
      <c r="HG39" s="68"/>
      <c r="HH39" s="68"/>
      <c r="HI39" s="68"/>
      <c r="HJ39" s="68"/>
      <c r="HK39" s="68"/>
      <c r="HL39" s="68"/>
      <c r="HM39" s="68"/>
      <c r="HN39" s="68"/>
      <c r="HO39" s="68"/>
      <c r="HP39" s="68"/>
      <c r="HQ39" s="68"/>
      <c r="HR39" s="68"/>
      <c r="HS39" s="68"/>
      <c r="HT39" s="68"/>
      <c r="HU39" s="68"/>
      <c r="HV39" s="68"/>
      <c r="HW39" s="68"/>
      <c r="HX39" s="68"/>
      <c r="HY39" s="68"/>
      <c r="HZ39" s="68"/>
      <c r="IA39" s="68"/>
      <c r="IB39" s="68"/>
      <c r="IC39" s="68"/>
      <c r="ID39" s="68"/>
      <c r="IE39" s="68"/>
      <c r="IF39" s="68"/>
      <c r="IG39" s="68"/>
      <c r="IH39" s="68"/>
      <c r="II39" s="68"/>
      <c r="IJ39" s="68"/>
      <c r="IK39" s="68"/>
      <c r="IL39" s="68"/>
      <c r="IM39" s="68"/>
      <c r="IN39" s="68"/>
      <c r="IO39" s="68"/>
      <c r="IP39" s="68"/>
      <c r="IQ39" s="68"/>
      <c r="IR39" s="68"/>
      <c r="IS39" s="68"/>
      <c r="IT39" s="68"/>
      <c r="IU39" s="68"/>
      <c r="IV39" s="68"/>
      <c r="IW39" s="68"/>
    </row>
    <row r="40" spans="1:257" ht="30" customHeight="1">
      <c r="A40" s="108" t="s">
        <v>206</v>
      </c>
      <c r="B40" s="108" t="s">
        <v>20</v>
      </c>
      <c r="C40" s="120" t="s">
        <v>203</v>
      </c>
      <c r="D40" s="11" t="s">
        <v>204</v>
      </c>
      <c r="E40" s="12">
        <v>38957</v>
      </c>
      <c r="F40" s="159">
        <f ca="1">(TODAY()-E40)/365</f>
        <v>11.821917808219178</v>
      </c>
      <c r="G40" s="180"/>
      <c r="H40" s="198"/>
      <c r="I40" s="153"/>
      <c r="J40" s="197" t="s">
        <v>47</v>
      </c>
      <c r="K40" s="197" t="s">
        <v>20</v>
      </c>
      <c r="L40" s="227"/>
      <c r="M40" s="226"/>
      <c r="N40" s="211"/>
      <c r="O40" s="212"/>
      <c r="P40" s="213"/>
      <c r="Q40" s="211"/>
      <c r="R40" s="231">
        <v>1.9</v>
      </c>
      <c r="S40" s="202"/>
      <c r="T40" s="154"/>
      <c r="U40" s="68"/>
      <c r="V40" s="68"/>
      <c r="W40" s="68"/>
      <c r="X40" s="68"/>
      <c r="Y40" s="68"/>
      <c r="Z40" s="68"/>
      <c r="AA40" s="68"/>
      <c r="AB40" s="68"/>
      <c r="AC40" s="68"/>
      <c r="AD40" s="68"/>
      <c r="AE40" s="68"/>
      <c r="AF40" s="68"/>
      <c r="AG40" s="68"/>
      <c r="AH40" s="68"/>
      <c r="AI40" s="68"/>
      <c r="AJ40" s="68"/>
      <c r="AK40" s="68"/>
      <c r="AL40" s="68"/>
      <c r="AM40" s="68"/>
      <c r="AN40" s="68"/>
      <c r="AO40" s="68"/>
      <c r="AP40" s="68"/>
      <c r="AQ40" s="68"/>
      <c r="AR40" s="68"/>
      <c r="AS40" s="68"/>
      <c r="AT40" s="68"/>
      <c r="AU40" s="68"/>
      <c r="AV40" s="68"/>
      <c r="AW40" s="68"/>
      <c r="AX40" s="68"/>
      <c r="AY40" s="68"/>
      <c r="AZ40" s="68"/>
      <c r="BA40" s="68"/>
      <c r="BB40" s="68"/>
      <c r="BC40" s="68"/>
      <c r="BD40" s="68"/>
      <c r="BE40" s="68"/>
      <c r="BF40" s="68"/>
      <c r="BG40" s="68"/>
      <c r="BH40" s="68"/>
      <c r="BI40" s="68"/>
      <c r="BJ40" s="68"/>
      <c r="BK40" s="68"/>
      <c r="BL40" s="68"/>
      <c r="BM40" s="68"/>
      <c r="BN40" s="68"/>
      <c r="BO40" s="68"/>
      <c r="BP40" s="68"/>
      <c r="BQ40" s="68"/>
      <c r="BR40" s="68"/>
      <c r="BS40" s="68"/>
      <c r="BT40" s="68"/>
      <c r="BU40" s="68"/>
      <c r="BV40" s="68"/>
      <c r="BW40" s="68"/>
      <c r="BX40" s="68"/>
      <c r="BY40" s="68"/>
      <c r="BZ40" s="68"/>
      <c r="CA40" s="68"/>
      <c r="CB40" s="68"/>
      <c r="CC40" s="68"/>
      <c r="CD40" s="68"/>
      <c r="CE40" s="68"/>
      <c r="CF40" s="68"/>
      <c r="CG40" s="68"/>
      <c r="CH40" s="68"/>
      <c r="CI40" s="68"/>
      <c r="CJ40" s="68"/>
      <c r="CK40" s="68"/>
      <c r="CL40" s="68"/>
      <c r="CM40" s="68"/>
      <c r="CN40" s="68"/>
      <c r="CO40" s="68"/>
      <c r="CP40" s="68"/>
      <c r="CQ40" s="68"/>
      <c r="CR40" s="68"/>
      <c r="CS40" s="68"/>
      <c r="CT40" s="68"/>
      <c r="CU40" s="68"/>
      <c r="CV40" s="68"/>
      <c r="CW40" s="68"/>
      <c r="CX40" s="68"/>
      <c r="CY40" s="68"/>
      <c r="CZ40" s="68"/>
      <c r="DA40" s="68"/>
      <c r="DB40" s="68"/>
      <c r="DC40" s="68"/>
      <c r="DD40" s="68"/>
      <c r="DE40" s="68"/>
      <c r="DF40" s="68"/>
      <c r="DG40" s="68"/>
      <c r="DH40" s="68"/>
      <c r="DI40" s="68"/>
      <c r="DJ40" s="68"/>
      <c r="DK40" s="68"/>
      <c r="DL40" s="68"/>
      <c r="DM40" s="68"/>
      <c r="DN40" s="68"/>
      <c r="DO40" s="68"/>
      <c r="DP40" s="68"/>
      <c r="DQ40" s="68"/>
      <c r="DR40" s="68"/>
      <c r="DS40" s="68"/>
      <c r="DT40" s="68"/>
      <c r="DU40" s="68"/>
      <c r="DV40" s="68"/>
      <c r="DW40" s="68"/>
      <c r="DX40" s="68"/>
      <c r="DY40" s="68"/>
      <c r="DZ40" s="68"/>
      <c r="EA40" s="68"/>
      <c r="EB40" s="68"/>
      <c r="EC40" s="68"/>
      <c r="ED40" s="68"/>
      <c r="EE40" s="68"/>
      <c r="EF40" s="68"/>
      <c r="EG40" s="68"/>
      <c r="EH40" s="68"/>
      <c r="EI40" s="68"/>
      <c r="EJ40" s="68"/>
      <c r="EK40" s="68"/>
      <c r="EL40" s="68"/>
      <c r="EM40" s="68"/>
      <c r="EN40" s="68"/>
      <c r="EO40" s="68"/>
      <c r="EP40" s="68"/>
      <c r="EQ40" s="68"/>
      <c r="ER40" s="68"/>
      <c r="ES40" s="68"/>
      <c r="ET40" s="68"/>
      <c r="EU40" s="68"/>
      <c r="EV40" s="68"/>
      <c r="EW40" s="68"/>
      <c r="EX40" s="68"/>
      <c r="EY40" s="68"/>
      <c r="EZ40" s="68"/>
      <c r="FA40" s="68"/>
      <c r="FB40" s="68"/>
      <c r="FC40" s="68"/>
      <c r="FD40" s="68"/>
      <c r="FE40" s="68"/>
      <c r="FF40" s="68"/>
      <c r="FG40" s="68"/>
      <c r="FH40" s="68"/>
      <c r="FI40" s="68"/>
      <c r="FJ40" s="68"/>
      <c r="FK40" s="68"/>
      <c r="FL40" s="68"/>
      <c r="FM40" s="68"/>
      <c r="FN40" s="68"/>
      <c r="FO40" s="68"/>
      <c r="FP40" s="68"/>
      <c r="FQ40" s="68"/>
      <c r="FR40" s="68"/>
      <c r="FS40" s="68"/>
      <c r="FT40" s="68"/>
      <c r="FU40" s="68"/>
      <c r="FV40" s="68"/>
      <c r="FW40" s="68"/>
      <c r="FX40" s="68"/>
      <c r="FY40" s="68"/>
      <c r="FZ40" s="68"/>
      <c r="GA40" s="68"/>
      <c r="GB40" s="68"/>
      <c r="GC40" s="68"/>
      <c r="GD40" s="68"/>
      <c r="GE40" s="68"/>
      <c r="GF40" s="68"/>
      <c r="GG40" s="68"/>
      <c r="GH40" s="68"/>
      <c r="GI40" s="68"/>
      <c r="GJ40" s="68"/>
      <c r="GK40" s="68"/>
      <c r="GL40" s="68"/>
      <c r="GM40" s="68"/>
      <c r="GN40" s="68"/>
      <c r="GO40" s="68"/>
      <c r="GP40" s="68"/>
      <c r="GQ40" s="68"/>
      <c r="GR40" s="68"/>
      <c r="GS40" s="68"/>
      <c r="GT40" s="68"/>
      <c r="GU40" s="68"/>
      <c r="GV40" s="68"/>
      <c r="GW40" s="68"/>
      <c r="GX40" s="68"/>
      <c r="GY40" s="68"/>
      <c r="GZ40" s="68"/>
      <c r="HA40" s="68"/>
      <c r="HB40" s="68"/>
      <c r="HC40" s="68"/>
      <c r="HD40" s="68"/>
      <c r="HE40" s="68"/>
      <c r="HF40" s="68"/>
      <c r="HG40" s="68"/>
      <c r="HH40" s="68"/>
      <c r="HI40" s="68"/>
      <c r="HJ40" s="68"/>
      <c r="HK40" s="68"/>
      <c r="HL40" s="68"/>
      <c r="HM40" s="68"/>
      <c r="HN40" s="68"/>
      <c r="HO40" s="68"/>
      <c r="HP40" s="68"/>
      <c r="HQ40" s="68"/>
      <c r="HR40" s="68"/>
      <c r="HS40" s="68"/>
      <c r="HT40" s="68"/>
      <c r="HU40" s="68"/>
      <c r="HV40" s="68"/>
      <c r="HW40" s="68"/>
      <c r="HX40" s="68"/>
      <c r="HY40" s="68"/>
      <c r="HZ40" s="68"/>
      <c r="IA40" s="68"/>
      <c r="IB40" s="68"/>
      <c r="IC40" s="68"/>
      <c r="ID40" s="68"/>
      <c r="IE40" s="68"/>
      <c r="IF40" s="68"/>
      <c r="IG40" s="68"/>
      <c r="IH40" s="68"/>
      <c r="II40" s="68"/>
      <c r="IJ40" s="68"/>
      <c r="IK40" s="68"/>
      <c r="IL40" s="68"/>
      <c r="IM40" s="68"/>
      <c r="IN40" s="68"/>
      <c r="IO40" s="68"/>
      <c r="IP40" s="68"/>
      <c r="IQ40" s="68"/>
      <c r="IR40" s="68"/>
      <c r="IS40" s="68"/>
      <c r="IT40" s="68"/>
      <c r="IU40" s="68"/>
      <c r="IV40" s="68"/>
      <c r="IW40" s="68"/>
    </row>
    <row r="41" spans="1:257" ht="33.6" customHeight="1">
      <c r="A41" s="204"/>
      <c r="B41" s="205"/>
      <c r="C41" s="214" t="s">
        <v>43</v>
      </c>
      <c r="D41" s="178"/>
      <c r="E41" s="196"/>
      <c r="F41" s="179"/>
      <c r="G41" s="223"/>
      <c r="H41" s="198"/>
      <c r="I41" s="197"/>
      <c r="J41" s="197"/>
      <c r="K41" s="197"/>
      <c r="L41" s="199"/>
      <c r="M41" s="225"/>
      <c r="N41" s="202"/>
      <c r="O41" s="200"/>
      <c r="P41" s="201"/>
      <c r="Q41" s="202"/>
      <c r="R41" s="200"/>
      <c r="S41" s="202"/>
      <c r="T41" s="154"/>
      <c r="U41" s="68"/>
      <c r="V41" s="68"/>
      <c r="W41" s="68"/>
      <c r="X41" s="68"/>
      <c r="Y41" s="68"/>
      <c r="Z41" s="68"/>
      <c r="AA41" s="68"/>
      <c r="AB41" s="68"/>
      <c r="AC41" s="68"/>
      <c r="AD41" s="68"/>
      <c r="AE41" s="68"/>
      <c r="AF41" s="68"/>
      <c r="AG41" s="68"/>
      <c r="AH41" s="68"/>
      <c r="AI41" s="68"/>
      <c r="AJ41" s="68"/>
      <c r="AK41" s="68"/>
      <c r="AL41" s="68"/>
      <c r="AM41" s="68"/>
      <c r="AN41" s="68"/>
      <c r="AO41" s="68"/>
      <c r="AP41" s="68"/>
      <c r="AQ41" s="68"/>
      <c r="AR41" s="68"/>
      <c r="AS41" s="68"/>
      <c r="AT41" s="68"/>
      <c r="AU41" s="68"/>
      <c r="AV41" s="68"/>
      <c r="AW41" s="68"/>
      <c r="AX41" s="68"/>
      <c r="AY41" s="68"/>
      <c r="AZ41" s="68"/>
      <c r="BA41" s="68"/>
      <c r="BB41" s="68"/>
      <c r="BC41" s="68"/>
      <c r="BD41" s="68"/>
      <c r="BE41" s="68"/>
      <c r="BF41" s="68"/>
      <c r="BG41" s="68"/>
      <c r="BH41" s="68"/>
      <c r="BI41" s="68"/>
      <c r="BJ41" s="68"/>
      <c r="BK41" s="68"/>
      <c r="BL41" s="68"/>
      <c r="BM41" s="68"/>
      <c r="BN41" s="68"/>
      <c r="BO41" s="68"/>
      <c r="BP41" s="68"/>
      <c r="BQ41" s="68"/>
      <c r="BR41" s="68"/>
      <c r="BS41" s="68"/>
      <c r="BT41" s="68"/>
      <c r="BU41" s="68"/>
      <c r="BV41" s="68"/>
      <c r="BW41" s="68"/>
      <c r="BX41" s="68"/>
      <c r="BY41" s="68"/>
      <c r="BZ41" s="68"/>
      <c r="CA41" s="68"/>
      <c r="CB41" s="68"/>
      <c r="CC41" s="68"/>
      <c r="CD41" s="68"/>
      <c r="CE41" s="68"/>
      <c r="CF41" s="68"/>
      <c r="CG41" s="68"/>
      <c r="CH41" s="68"/>
      <c r="CI41" s="68"/>
      <c r="CJ41" s="68"/>
      <c r="CK41" s="68"/>
      <c r="CL41" s="68"/>
      <c r="CM41" s="68"/>
      <c r="CN41" s="68"/>
      <c r="CO41" s="68"/>
      <c r="CP41" s="68"/>
      <c r="CQ41" s="68"/>
      <c r="CR41" s="68"/>
      <c r="CS41" s="68"/>
      <c r="CT41" s="68"/>
      <c r="CU41" s="68"/>
      <c r="CV41" s="68"/>
      <c r="CW41" s="68"/>
      <c r="CX41" s="68"/>
      <c r="CY41" s="68"/>
      <c r="CZ41" s="68"/>
      <c r="DA41" s="68"/>
      <c r="DB41" s="68"/>
      <c r="DC41" s="68"/>
      <c r="DD41" s="68"/>
      <c r="DE41" s="68"/>
      <c r="DF41" s="68"/>
      <c r="DG41" s="68"/>
      <c r="DH41" s="68"/>
      <c r="DI41" s="68"/>
      <c r="DJ41" s="68"/>
      <c r="DK41" s="68"/>
      <c r="DL41" s="68"/>
      <c r="DM41" s="68"/>
      <c r="DN41" s="68"/>
      <c r="DO41" s="68"/>
      <c r="DP41" s="68"/>
      <c r="DQ41" s="68"/>
      <c r="DR41" s="68"/>
      <c r="DS41" s="68"/>
      <c r="DT41" s="68"/>
      <c r="DU41" s="68"/>
      <c r="DV41" s="68"/>
      <c r="DW41" s="68"/>
      <c r="DX41" s="68"/>
      <c r="DY41" s="68"/>
      <c r="DZ41" s="68"/>
      <c r="EA41" s="68"/>
      <c r="EB41" s="68"/>
      <c r="EC41" s="68"/>
      <c r="ED41" s="68"/>
      <c r="EE41" s="68"/>
      <c r="EF41" s="68"/>
      <c r="EG41" s="68"/>
      <c r="EH41" s="68"/>
      <c r="EI41" s="68"/>
      <c r="EJ41" s="68"/>
      <c r="EK41" s="68"/>
      <c r="EL41" s="68"/>
      <c r="EM41" s="68"/>
      <c r="EN41" s="68"/>
      <c r="EO41" s="68"/>
      <c r="EP41" s="68"/>
      <c r="EQ41" s="68"/>
      <c r="ER41" s="68"/>
      <c r="ES41" s="68"/>
      <c r="ET41" s="68"/>
      <c r="EU41" s="68"/>
      <c r="EV41" s="68"/>
      <c r="EW41" s="68"/>
      <c r="EX41" s="68"/>
      <c r="EY41" s="68"/>
      <c r="EZ41" s="68"/>
      <c r="FA41" s="68"/>
      <c r="FB41" s="68"/>
      <c r="FC41" s="68"/>
      <c r="FD41" s="68"/>
      <c r="FE41" s="68"/>
      <c r="FF41" s="68"/>
      <c r="FG41" s="68"/>
      <c r="FH41" s="68"/>
      <c r="FI41" s="68"/>
      <c r="FJ41" s="68"/>
      <c r="FK41" s="68"/>
      <c r="FL41" s="68"/>
      <c r="FM41" s="68"/>
      <c r="FN41" s="68"/>
      <c r="FO41" s="68"/>
      <c r="FP41" s="68"/>
      <c r="FQ41" s="68"/>
      <c r="FR41" s="68"/>
      <c r="FS41" s="68"/>
      <c r="FT41" s="68"/>
      <c r="FU41" s="68"/>
      <c r="FV41" s="68"/>
      <c r="FW41" s="68"/>
      <c r="FX41" s="68"/>
      <c r="FY41" s="68"/>
      <c r="FZ41" s="68"/>
      <c r="GA41" s="68"/>
      <c r="GB41" s="68"/>
      <c r="GC41" s="68"/>
      <c r="GD41" s="68"/>
      <c r="GE41" s="68"/>
      <c r="GF41" s="68"/>
      <c r="GG41" s="68"/>
      <c r="GH41" s="68"/>
      <c r="GI41" s="68"/>
      <c r="GJ41" s="68"/>
      <c r="GK41" s="68"/>
      <c r="GL41" s="68"/>
      <c r="GM41" s="68"/>
      <c r="GN41" s="68"/>
      <c r="GO41" s="68"/>
      <c r="GP41" s="68"/>
      <c r="GQ41" s="68"/>
      <c r="GR41" s="68"/>
      <c r="GS41" s="68"/>
      <c r="GT41" s="68"/>
      <c r="GU41" s="68"/>
      <c r="GV41" s="68"/>
      <c r="GW41" s="68"/>
      <c r="GX41" s="68"/>
      <c r="GY41" s="68"/>
      <c r="GZ41" s="68"/>
      <c r="HA41" s="68"/>
      <c r="HB41" s="68"/>
      <c r="HC41" s="68"/>
      <c r="HD41" s="68"/>
      <c r="HE41" s="68"/>
      <c r="HF41" s="68"/>
      <c r="HG41" s="68"/>
      <c r="HH41" s="68"/>
      <c r="HI41" s="68"/>
      <c r="HJ41" s="68"/>
      <c r="HK41" s="68"/>
      <c r="HL41" s="68"/>
      <c r="HM41" s="68"/>
      <c r="HN41" s="68"/>
      <c r="HO41" s="68"/>
      <c r="HP41" s="68"/>
      <c r="HQ41" s="68"/>
      <c r="HR41" s="68"/>
      <c r="HS41" s="68"/>
      <c r="HT41" s="68"/>
      <c r="HU41" s="68"/>
      <c r="HV41" s="68"/>
      <c r="HW41" s="68"/>
      <c r="HX41" s="68"/>
      <c r="HY41" s="68"/>
      <c r="HZ41" s="68"/>
      <c r="IA41" s="68"/>
      <c r="IB41" s="68"/>
      <c r="IC41" s="68"/>
      <c r="ID41" s="68"/>
      <c r="IE41" s="68"/>
      <c r="IF41" s="68"/>
      <c r="IG41" s="68"/>
      <c r="IH41" s="68"/>
      <c r="II41" s="68"/>
      <c r="IJ41" s="68"/>
      <c r="IK41" s="68"/>
      <c r="IL41" s="68"/>
      <c r="IM41" s="68"/>
      <c r="IN41" s="68"/>
      <c r="IO41" s="68"/>
      <c r="IP41" s="68"/>
      <c r="IQ41" s="68"/>
      <c r="IR41" s="68"/>
      <c r="IS41" s="68"/>
      <c r="IT41" s="68"/>
      <c r="IU41" s="68"/>
      <c r="IV41" s="68"/>
      <c r="IW41" s="68"/>
    </row>
    <row r="42" spans="1:257" ht="46.9" customHeight="1">
      <c r="A42" s="194" t="s">
        <v>19</v>
      </c>
      <c r="B42" s="195">
        <v>1</v>
      </c>
      <c r="C42" s="240" t="s">
        <v>237</v>
      </c>
      <c r="D42" s="182" t="s">
        <v>235</v>
      </c>
      <c r="E42" s="177">
        <v>37035</v>
      </c>
      <c r="F42" s="159">
        <f ca="1">(TODAY()-E42)/365</f>
        <v>17.087671232876712</v>
      </c>
      <c r="G42" s="182"/>
      <c r="H42" s="182"/>
      <c r="I42" s="182"/>
      <c r="J42" s="182">
        <v>8</v>
      </c>
      <c r="K42" s="182">
        <v>1</v>
      </c>
      <c r="L42" s="182"/>
      <c r="M42" s="202"/>
      <c r="N42" s="202"/>
      <c r="O42" s="200"/>
      <c r="P42" s="201"/>
      <c r="Q42" s="202"/>
      <c r="R42" s="203">
        <v>4.2</v>
      </c>
      <c r="S42" s="202"/>
      <c r="T42" s="154"/>
    </row>
    <row r="43" spans="1:257" ht="33" customHeight="1">
      <c r="A43" s="332" t="s">
        <v>109</v>
      </c>
      <c r="B43" s="333"/>
      <c r="C43" s="333"/>
      <c r="D43" s="333"/>
      <c r="E43" s="333"/>
      <c r="F43" s="333"/>
      <c r="G43" s="333"/>
      <c r="H43" s="333"/>
      <c r="I43" s="333"/>
      <c r="J43" s="333"/>
      <c r="K43" s="333"/>
      <c r="L43" s="333"/>
      <c r="M43" s="333"/>
      <c r="N43" s="333"/>
      <c r="O43" s="333"/>
      <c r="P43" s="333"/>
      <c r="Q43" s="333"/>
      <c r="R43" s="333"/>
      <c r="S43" s="333"/>
      <c r="T43" s="333"/>
      <c r="U43" s="68"/>
      <c r="V43" s="68"/>
      <c r="W43" s="68"/>
      <c r="X43" s="68"/>
      <c r="Y43" s="68"/>
      <c r="Z43" s="68"/>
      <c r="AA43" s="68"/>
      <c r="AB43" s="68"/>
      <c r="AC43" s="68"/>
      <c r="AD43" s="68"/>
      <c r="AE43" s="68"/>
      <c r="AF43" s="68"/>
      <c r="AG43" s="68"/>
      <c r="AH43" s="68"/>
      <c r="AI43" s="68"/>
      <c r="AJ43" s="68"/>
      <c r="AK43" s="68"/>
      <c r="AL43" s="68"/>
      <c r="AM43" s="68"/>
      <c r="AN43" s="68"/>
      <c r="AO43" s="68"/>
      <c r="AP43" s="68"/>
      <c r="AQ43" s="68"/>
      <c r="AR43" s="68"/>
      <c r="AS43" s="68"/>
      <c r="AT43" s="68"/>
      <c r="AU43" s="68"/>
      <c r="AV43" s="68"/>
      <c r="AW43" s="68"/>
      <c r="AX43" s="68"/>
      <c r="AY43" s="68"/>
      <c r="AZ43" s="68"/>
      <c r="BA43" s="68"/>
      <c r="BB43" s="68"/>
      <c r="BC43" s="68"/>
      <c r="BD43" s="68"/>
      <c r="BE43" s="68"/>
      <c r="BF43" s="68"/>
      <c r="BG43" s="68"/>
      <c r="BH43" s="68"/>
      <c r="BI43" s="68"/>
      <c r="BJ43" s="68"/>
      <c r="BK43" s="68"/>
      <c r="BL43" s="68"/>
      <c r="BM43" s="68"/>
      <c r="BN43" s="68"/>
      <c r="BO43" s="68"/>
      <c r="BP43" s="68"/>
      <c r="BQ43" s="68"/>
      <c r="BR43" s="68"/>
      <c r="BS43" s="68"/>
      <c r="BT43" s="68"/>
      <c r="BU43" s="68"/>
      <c r="BV43" s="68"/>
      <c r="BW43" s="68"/>
      <c r="BX43" s="68"/>
      <c r="BY43" s="68"/>
      <c r="BZ43" s="68"/>
      <c r="CA43" s="68"/>
      <c r="CB43" s="68"/>
      <c r="CC43" s="68"/>
      <c r="CD43" s="68"/>
      <c r="CE43" s="68"/>
      <c r="CF43" s="68"/>
      <c r="CG43" s="68"/>
      <c r="CH43" s="68"/>
      <c r="CI43" s="68"/>
      <c r="CJ43" s="68"/>
      <c r="CK43" s="68"/>
      <c r="CL43" s="68"/>
      <c r="CM43" s="68"/>
      <c r="CN43" s="68"/>
      <c r="CO43" s="68"/>
      <c r="CP43" s="68"/>
      <c r="CQ43" s="68"/>
      <c r="CR43" s="68"/>
      <c r="CS43" s="68"/>
      <c r="CT43" s="68"/>
      <c r="CU43" s="68"/>
      <c r="CV43" s="68"/>
      <c r="CW43" s="68"/>
      <c r="CX43" s="68"/>
      <c r="CY43" s="68"/>
      <c r="CZ43" s="68"/>
      <c r="DA43" s="68"/>
      <c r="DB43" s="68"/>
      <c r="DC43" s="68"/>
      <c r="DD43" s="68"/>
      <c r="DE43" s="68"/>
      <c r="DF43" s="68"/>
      <c r="DG43" s="68"/>
      <c r="DH43" s="68"/>
      <c r="DI43" s="68"/>
      <c r="DJ43" s="68"/>
      <c r="DK43" s="68"/>
      <c r="DL43" s="68"/>
      <c r="DM43" s="68"/>
      <c r="DN43" s="68"/>
      <c r="DO43" s="68"/>
      <c r="DP43" s="68"/>
      <c r="DQ43" s="68"/>
      <c r="DR43" s="68"/>
      <c r="DS43" s="68"/>
      <c r="DT43" s="68"/>
      <c r="DU43" s="68"/>
      <c r="DV43" s="68"/>
      <c r="DW43" s="68"/>
      <c r="DX43" s="68"/>
      <c r="DY43" s="68"/>
      <c r="DZ43" s="68"/>
      <c r="EA43" s="68"/>
      <c r="EB43" s="68"/>
      <c r="EC43" s="68"/>
      <c r="ED43" s="68"/>
      <c r="EE43" s="68"/>
      <c r="EF43" s="68"/>
      <c r="EG43" s="68"/>
      <c r="EH43" s="68"/>
      <c r="EI43" s="68"/>
      <c r="EJ43" s="68"/>
      <c r="EK43" s="68"/>
      <c r="EL43" s="68"/>
      <c r="EM43" s="68"/>
      <c r="EN43" s="68"/>
      <c r="EO43" s="68"/>
      <c r="EP43" s="68"/>
      <c r="EQ43" s="68"/>
      <c r="ER43" s="68"/>
      <c r="ES43" s="68"/>
      <c r="ET43" s="68"/>
      <c r="EU43" s="68"/>
      <c r="EV43" s="68"/>
      <c r="EW43" s="68"/>
      <c r="EX43" s="68"/>
      <c r="EY43" s="68"/>
      <c r="EZ43" s="68"/>
      <c r="FA43" s="68"/>
      <c r="FB43" s="68"/>
      <c r="FC43" s="68"/>
      <c r="FD43" s="68"/>
      <c r="FE43" s="68"/>
      <c r="FF43" s="68"/>
      <c r="FG43" s="68"/>
      <c r="FH43" s="68"/>
      <c r="FI43" s="68"/>
      <c r="FJ43" s="68"/>
      <c r="FK43" s="68"/>
      <c r="FL43" s="68"/>
      <c r="FM43" s="68"/>
      <c r="FN43" s="68"/>
      <c r="FO43" s="68"/>
      <c r="FP43" s="68"/>
      <c r="FQ43" s="68"/>
      <c r="FR43" s="68"/>
      <c r="FS43" s="68"/>
      <c r="FT43" s="68"/>
      <c r="FU43" s="68"/>
      <c r="FV43" s="68"/>
      <c r="FW43" s="68"/>
      <c r="FX43" s="68"/>
      <c r="FY43" s="68"/>
      <c r="FZ43" s="68"/>
      <c r="GA43" s="68"/>
      <c r="GB43" s="68"/>
      <c r="GC43" s="68"/>
      <c r="GD43" s="68"/>
      <c r="GE43" s="68"/>
      <c r="GF43" s="68"/>
      <c r="GG43" s="68"/>
      <c r="GH43" s="68"/>
      <c r="GI43" s="68"/>
      <c r="GJ43" s="68"/>
      <c r="GK43" s="68"/>
      <c r="GL43" s="68"/>
      <c r="GM43" s="68"/>
      <c r="GN43" s="68"/>
      <c r="GO43" s="68"/>
      <c r="GP43" s="68"/>
      <c r="GQ43" s="68"/>
      <c r="GR43" s="68"/>
      <c r="GS43" s="68"/>
      <c r="GT43" s="68"/>
      <c r="GU43" s="68"/>
      <c r="GV43" s="68"/>
      <c r="GW43" s="68"/>
      <c r="GX43" s="68"/>
      <c r="GY43" s="68"/>
      <c r="GZ43" s="68"/>
      <c r="HA43" s="68"/>
      <c r="HB43" s="68"/>
      <c r="HC43" s="68"/>
      <c r="HD43" s="68"/>
      <c r="HE43" s="68"/>
      <c r="HF43" s="68"/>
      <c r="HG43" s="68"/>
      <c r="HH43" s="68"/>
      <c r="HI43" s="68"/>
      <c r="HJ43" s="68"/>
      <c r="HK43" s="68"/>
      <c r="HL43" s="68"/>
      <c r="HM43" s="68"/>
      <c r="HN43" s="68"/>
      <c r="HO43" s="68"/>
      <c r="HP43" s="68"/>
      <c r="HQ43" s="68"/>
      <c r="HR43" s="68"/>
      <c r="HS43" s="68"/>
      <c r="HT43" s="68"/>
      <c r="HU43" s="68"/>
      <c r="HV43" s="68"/>
      <c r="HW43" s="68"/>
      <c r="HX43" s="68"/>
      <c r="HY43" s="68"/>
      <c r="HZ43" s="68"/>
      <c r="IA43" s="68"/>
      <c r="IB43" s="68"/>
      <c r="IC43" s="68"/>
      <c r="ID43" s="68"/>
      <c r="IE43" s="68"/>
      <c r="IF43" s="68"/>
      <c r="IG43" s="68"/>
      <c r="IH43" s="68"/>
      <c r="II43" s="68"/>
      <c r="IJ43" s="68"/>
      <c r="IK43" s="68"/>
      <c r="IL43" s="68"/>
      <c r="IM43" s="68"/>
      <c r="IN43" s="68"/>
      <c r="IO43" s="68"/>
      <c r="IP43" s="68"/>
      <c r="IQ43" s="68"/>
      <c r="IR43" s="68"/>
      <c r="IS43" s="68"/>
      <c r="IT43" s="68"/>
      <c r="IU43" s="68"/>
      <c r="IV43" s="68"/>
      <c r="IW43" s="68"/>
    </row>
    <row r="44" spans="1:257" ht="90" customHeight="1">
      <c r="A44" s="72" t="s">
        <v>0</v>
      </c>
      <c r="B44" s="75" t="s">
        <v>53</v>
      </c>
      <c r="C44" s="72" t="s">
        <v>54</v>
      </c>
      <c r="D44" s="72" t="s">
        <v>55</v>
      </c>
      <c r="E44" s="72" t="s">
        <v>56</v>
      </c>
      <c r="F44" s="72" t="s">
        <v>5</v>
      </c>
      <c r="G44" s="109" t="s">
        <v>63</v>
      </c>
      <c r="H44" s="72" t="s">
        <v>57</v>
      </c>
      <c r="I44" s="72" t="s">
        <v>7</v>
      </c>
      <c r="J44" s="72" t="s">
        <v>58</v>
      </c>
      <c r="K44" s="72" t="s">
        <v>9</v>
      </c>
      <c r="L44" s="72" t="s">
        <v>111</v>
      </c>
      <c r="M44" s="27"/>
      <c r="N44" s="109" t="s">
        <v>84</v>
      </c>
      <c r="O44" s="109" t="s">
        <v>85</v>
      </c>
      <c r="P44" s="112" t="s">
        <v>15</v>
      </c>
      <c r="Q44" s="76"/>
      <c r="R44" s="76"/>
      <c r="S44" s="139"/>
      <c r="T44" s="29"/>
      <c r="U44" s="68"/>
      <c r="V44" s="68"/>
      <c r="W44" s="68"/>
      <c r="X44" s="68"/>
      <c r="Y44" s="68"/>
      <c r="Z44" s="68"/>
      <c r="AA44" s="68"/>
      <c r="AB44" s="68"/>
      <c r="AC44" s="68"/>
      <c r="AD44" s="68"/>
      <c r="AE44" s="68"/>
      <c r="AF44" s="68"/>
      <c r="AG44" s="68"/>
      <c r="AH44" s="68"/>
      <c r="AI44" s="68"/>
      <c r="AJ44" s="68"/>
      <c r="AK44" s="68"/>
      <c r="AL44" s="68"/>
      <c r="AM44" s="68"/>
      <c r="AN44" s="68"/>
      <c r="AO44" s="68"/>
      <c r="AP44" s="68"/>
      <c r="AQ44" s="68"/>
      <c r="AR44" s="68"/>
      <c r="AS44" s="68"/>
      <c r="AT44" s="68"/>
      <c r="AU44" s="68"/>
      <c r="AV44" s="68"/>
      <c r="AW44" s="68"/>
      <c r="AX44" s="68"/>
      <c r="AY44" s="68"/>
      <c r="AZ44" s="68"/>
      <c r="BA44" s="68"/>
      <c r="BB44" s="68"/>
      <c r="BC44" s="68"/>
      <c r="BD44" s="68"/>
      <c r="BE44" s="68"/>
      <c r="BF44" s="68"/>
      <c r="BG44" s="68"/>
      <c r="BH44" s="68"/>
      <c r="BI44" s="68"/>
      <c r="BJ44" s="68"/>
      <c r="BK44" s="68"/>
      <c r="BL44" s="68"/>
      <c r="BM44" s="68"/>
      <c r="BN44" s="68"/>
      <c r="BO44" s="68"/>
      <c r="BP44" s="68"/>
      <c r="BQ44" s="68"/>
      <c r="BR44" s="68"/>
      <c r="BS44" s="68"/>
      <c r="BT44" s="68"/>
      <c r="BU44" s="68"/>
      <c r="BV44" s="68"/>
      <c r="BW44" s="68"/>
      <c r="BX44" s="68"/>
      <c r="BY44" s="68"/>
      <c r="BZ44" s="68"/>
      <c r="CA44" s="68"/>
      <c r="CB44" s="68"/>
      <c r="CC44" s="68"/>
      <c r="CD44" s="68"/>
      <c r="CE44" s="68"/>
      <c r="CF44" s="68"/>
      <c r="CG44" s="68"/>
      <c r="CH44" s="68"/>
      <c r="CI44" s="68"/>
      <c r="CJ44" s="68"/>
      <c r="CK44" s="68"/>
      <c r="CL44" s="68"/>
      <c r="CM44" s="68"/>
      <c r="CN44" s="68"/>
      <c r="CO44" s="68"/>
      <c r="CP44" s="68"/>
      <c r="CQ44" s="68"/>
      <c r="CR44" s="68"/>
      <c r="CS44" s="68"/>
      <c r="CT44" s="68"/>
      <c r="CU44" s="68"/>
      <c r="CV44" s="68"/>
      <c r="CW44" s="68"/>
      <c r="CX44" s="68"/>
      <c r="CY44" s="68"/>
      <c r="CZ44" s="68"/>
      <c r="DA44" s="68"/>
      <c r="DB44" s="68"/>
      <c r="DC44" s="68"/>
      <c r="DD44" s="68"/>
      <c r="DE44" s="68"/>
      <c r="DF44" s="68"/>
      <c r="DG44" s="68"/>
      <c r="DH44" s="68"/>
      <c r="DI44" s="68"/>
      <c r="DJ44" s="68"/>
      <c r="DK44" s="68"/>
      <c r="DL44" s="68"/>
      <c r="DM44" s="68"/>
      <c r="DN44" s="68"/>
      <c r="DO44" s="68"/>
      <c r="DP44" s="68"/>
      <c r="DQ44" s="68"/>
      <c r="DR44" s="68"/>
      <c r="DS44" s="68"/>
      <c r="DT44" s="68"/>
      <c r="DU44" s="68"/>
      <c r="DV44" s="68"/>
      <c r="DW44" s="68"/>
      <c r="DX44" s="68"/>
      <c r="DY44" s="68"/>
      <c r="DZ44" s="68"/>
      <c r="EA44" s="68"/>
      <c r="EB44" s="68"/>
      <c r="EC44" s="68"/>
      <c r="ED44" s="68"/>
      <c r="EE44" s="68"/>
      <c r="EF44" s="68"/>
      <c r="EG44" s="68"/>
      <c r="EH44" s="68"/>
      <c r="EI44" s="68"/>
      <c r="EJ44" s="68"/>
      <c r="EK44" s="68"/>
      <c r="EL44" s="68"/>
      <c r="EM44" s="68"/>
      <c r="EN44" s="68"/>
      <c r="EO44" s="68"/>
      <c r="EP44" s="68"/>
      <c r="EQ44" s="68"/>
      <c r="ER44" s="68"/>
      <c r="ES44" s="68"/>
      <c r="ET44" s="68"/>
      <c r="EU44" s="68"/>
      <c r="EV44" s="68"/>
      <c r="EW44" s="68"/>
      <c r="EX44" s="68"/>
      <c r="EY44" s="68"/>
      <c r="EZ44" s="68"/>
      <c r="FA44" s="68"/>
      <c r="FB44" s="68"/>
      <c r="FC44" s="68"/>
      <c r="FD44" s="68"/>
      <c r="FE44" s="68"/>
      <c r="FF44" s="68"/>
      <c r="FG44" s="68"/>
      <c r="FH44" s="68"/>
      <c r="FI44" s="68"/>
      <c r="FJ44" s="68"/>
      <c r="FK44" s="68"/>
      <c r="FL44" s="68"/>
      <c r="FM44" s="68"/>
      <c r="FN44" s="68"/>
      <c r="FO44" s="68"/>
      <c r="FP44" s="68"/>
      <c r="FQ44" s="68"/>
      <c r="FR44" s="68"/>
      <c r="FS44" s="68"/>
      <c r="FT44" s="68"/>
      <c r="FU44" s="68"/>
      <c r="FV44" s="68"/>
      <c r="FW44" s="68"/>
      <c r="FX44" s="68"/>
      <c r="FY44" s="68"/>
      <c r="FZ44" s="68"/>
      <c r="GA44" s="68"/>
      <c r="GB44" s="68"/>
      <c r="GC44" s="68"/>
      <c r="GD44" s="68"/>
      <c r="GE44" s="68"/>
      <c r="GF44" s="68"/>
      <c r="GG44" s="68"/>
      <c r="GH44" s="68"/>
      <c r="GI44" s="68"/>
      <c r="GJ44" s="68"/>
      <c r="GK44" s="68"/>
      <c r="GL44" s="68"/>
      <c r="GM44" s="68"/>
      <c r="GN44" s="68"/>
      <c r="GO44" s="68"/>
      <c r="GP44" s="68"/>
      <c r="GQ44" s="68"/>
      <c r="GR44" s="68"/>
      <c r="GS44" s="68"/>
      <c r="GT44" s="68"/>
      <c r="GU44" s="68"/>
      <c r="GV44" s="68"/>
      <c r="GW44" s="68"/>
      <c r="GX44" s="68"/>
      <c r="GY44" s="68"/>
      <c r="GZ44" s="68"/>
      <c r="HA44" s="68"/>
      <c r="HB44" s="68"/>
      <c r="HC44" s="68"/>
      <c r="HD44" s="68"/>
      <c r="HE44" s="68"/>
      <c r="HF44" s="68"/>
      <c r="HG44" s="68"/>
      <c r="HH44" s="68"/>
      <c r="HI44" s="68"/>
      <c r="HJ44" s="68"/>
      <c r="HK44" s="68"/>
      <c r="HL44" s="68"/>
      <c r="HM44" s="68"/>
      <c r="HN44" s="68"/>
      <c r="HO44" s="68"/>
      <c r="HP44" s="68"/>
      <c r="HQ44" s="68"/>
      <c r="HR44" s="68"/>
      <c r="HS44" s="68"/>
      <c r="HT44" s="68"/>
      <c r="HU44" s="68"/>
      <c r="HV44" s="68"/>
      <c r="HW44" s="68"/>
      <c r="HX44" s="68"/>
      <c r="HY44" s="68"/>
      <c r="HZ44" s="68"/>
      <c r="IA44" s="68"/>
      <c r="IB44" s="68"/>
      <c r="IC44" s="68"/>
      <c r="ID44" s="68"/>
      <c r="IE44" s="68"/>
      <c r="IF44" s="68"/>
      <c r="IG44" s="68"/>
      <c r="IH44" s="68"/>
      <c r="II44" s="68"/>
      <c r="IJ44" s="68"/>
      <c r="IK44" s="68"/>
      <c r="IL44" s="68"/>
      <c r="IM44" s="68"/>
      <c r="IN44" s="68"/>
      <c r="IO44" s="68"/>
      <c r="IP44" s="68"/>
      <c r="IQ44" s="68"/>
      <c r="IR44" s="68"/>
      <c r="IS44" s="68"/>
      <c r="IT44" s="68"/>
      <c r="IU44" s="68"/>
      <c r="IV44" s="68"/>
      <c r="IW44" s="68"/>
    </row>
    <row r="45" spans="1:257" ht="34.9" customHeight="1">
      <c r="A45" s="80"/>
      <c r="B45" s="80"/>
      <c r="C45" s="30" t="s">
        <v>18</v>
      </c>
      <c r="D45" s="81"/>
      <c r="E45" s="31"/>
      <c r="F45" s="31"/>
      <c r="G45" s="110"/>
      <c r="H45" s="14"/>
      <c r="I45" s="13"/>
      <c r="J45" s="81"/>
      <c r="K45" s="81"/>
      <c r="L45" s="32"/>
      <c r="M45" s="13"/>
      <c r="N45" s="13"/>
      <c r="O45" s="83"/>
      <c r="P45" s="83"/>
      <c r="Q45" s="83"/>
      <c r="R45" s="83"/>
      <c r="S45" s="114"/>
      <c r="T45" s="79"/>
      <c r="U45" s="68"/>
      <c r="V45" s="68"/>
      <c r="W45" s="68"/>
      <c r="X45" s="68"/>
      <c r="Y45" s="68"/>
      <c r="Z45" s="68"/>
      <c r="AA45" s="68"/>
      <c r="AB45" s="68"/>
      <c r="AC45" s="68"/>
      <c r="AD45" s="68"/>
      <c r="AE45" s="68"/>
      <c r="AF45" s="68"/>
      <c r="AG45" s="68"/>
      <c r="AH45" s="68"/>
      <c r="AI45" s="68"/>
      <c r="AJ45" s="68"/>
      <c r="AK45" s="68"/>
      <c r="AL45" s="68"/>
      <c r="AM45" s="68"/>
      <c r="AN45" s="68"/>
      <c r="AO45" s="68"/>
      <c r="AP45" s="68"/>
      <c r="AQ45" s="68"/>
      <c r="AR45" s="68"/>
      <c r="AS45" s="68"/>
      <c r="AT45" s="68"/>
      <c r="AU45" s="68"/>
      <c r="AV45" s="68"/>
      <c r="AW45" s="68"/>
      <c r="AX45" s="68"/>
      <c r="AY45" s="68"/>
      <c r="AZ45" s="68"/>
      <c r="BA45" s="68"/>
      <c r="BB45" s="68"/>
      <c r="BC45" s="68"/>
      <c r="BD45" s="68"/>
      <c r="BE45" s="68"/>
      <c r="BF45" s="68"/>
      <c r="BG45" s="68"/>
      <c r="BH45" s="68"/>
      <c r="BI45" s="68"/>
      <c r="BJ45" s="68"/>
      <c r="BK45" s="68"/>
      <c r="BL45" s="68"/>
      <c r="BM45" s="68"/>
      <c r="BN45" s="68"/>
      <c r="BO45" s="68"/>
      <c r="BP45" s="68"/>
      <c r="BQ45" s="68"/>
      <c r="BR45" s="68"/>
      <c r="BS45" s="68"/>
      <c r="BT45" s="68"/>
      <c r="BU45" s="68"/>
      <c r="BV45" s="68"/>
      <c r="BW45" s="68"/>
      <c r="BX45" s="68"/>
      <c r="BY45" s="68"/>
      <c r="BZ45" s="68"/>
      <c r="CA45" s="68"/>
      <c r="CB45" s="68"/>
      <c r="CC45" s="68"/>
      <c r="CD45" s="68"/>
      <c r="CE45" s="68"/>
      <c r="CF45" s="68"/>
      <c r="CG45" s="68"/>
      <c r="CH45" s="68"/>
      <c r="CI45" s="68"/>
      <c r="CJ45" s="68"/>
      <c r="CK45" s="68"/>
      <c r="CL45" s="68"/>
      <c r="CM45" s="68"/>
      <c r="CN45" s="68"/>
      <c r="CO45" s="68"/>
      <c r="CP45" s="68"/>
      <c r="CQ45" s="68"/>
      <c r="CR45" s="68"/>
      <c r="CS45" s="68"/>
      <c r="CT45" s="68"/>
      <c r="CU45" s="68"/>
      <c r="CV45" s="68"/>
      <c r="CW45" s="68"/>
      <c r="CX45" s="68"/>
      <c r="CY45" s="68"/>
      <c r="CZ45" s="68"/>
      <c r="DA45" s="68"/>
      <c r="DB45" s="68"/>
      <c r="DC45" s="68"/>
      <c r="DD45" s="68"/>
      <c r="DE45" s="68"/>
      <c r="DF45" s="68"/>
      <c r="DG45" s="68"/>
      <c r="DH45" s="68"/>
      <c r="DI45" s="68"/>
      <c r="DJ45" s="68"/>
      <c r="DK45" s="68"/>
      <c r="DL45" s="68"/>
      <c r="DM45" s="68"/>
      <c r="DN45" s="68"/>
      <c r="DO45" s="68"/>
      <c r="DP45" s="68"/>
      <c r="DQ45" s="68"/>
      <c r="DR45" s="68"/>
      <c r="DS45" s="68"/>
      <c r="DT45" s="68"/>
      <c r="DU45" s="68"/>
      <c r="DV45" s="68"/>
      <c r="DW45" s="68"/>
      <c r="DX45" s="68"/>
      <c r="DY45" s="68"/>
      <c r="DZ45" s="68"/>
      <c r="EA45" s="68"/>
      <c r="EB45" s="68"/>
      <c r="EC45" s="68"/>
      <c r="ED45" s="68"/>
      <c r="EE45" s="68"/>
      <c r="EF45" s="68"/>
      <c r="EG45" s="68"/>
      <c r="EH45" s="68"/>
      <c r="EI45" s="68"/>
      <c r="EJ45" s="68"/>
      <c r="EK45" s="68"/>
      <c r="EL45" s="68"/>
      <c r="EM45" s="68"/>
      <c r="EN45" s="68"/>
      <c r="EO45" s="68"/>
      <c r="EP45" s="68"/>
      <c r="EQ45" s="68"/>
      <c r="ER45" s="68"/>
      <c r="ES45" s="68"/>
      <c r="ET45" s="68"/>
      <c r="EU45" s="68"/>
      <c r="EV45" s="68"/>
      <c r="EW45" s="68"/>
      <c r="EX45" s="68"/>
      <c r="EY45" s="68"/>
      <c r="EZ45" s="68"/>
      <c r="FA45" s="68"/>
      <c r="FB45" s="68"/>
      <c r="FC45" s="68"/>
      <c r="FD45" s="68"/>
      <c r="FE45" s="68"/>
      <c r="FF45" s="68"/>
      <c r="FG45" s="68"/>
      <c r="FH45" s="68"/>
      <c r="FI45" s="68"/>
      <c r="FJ45" s="68"/>
      <c r="FK45" s="68"/>
      <c r="FL45" s="68"/>
      <c r="FM45" s="68"/>
      <c r="FN45" s="68"/>
      <c r="FO45" s="68"/>
      <c r="FP45" s="68"/>
      <c r="FQ45" s="68"/>
      <c r="FR45" s="68"/>
      <c r="FS45" s="68"/>
      <c r="FT45" s="68"/>
      <c r="FU45" s="68"/>
      <c r="FV45" s="68"/>
      <c r="FW45" s="68"/>
      <c r="FX45" s="68"/>
      <c r="FY45" s="68"/>
      <c r="FZ45" s="68"/>
      <c r="GA45" s="68"/>
      <c r="GB45" s="68"/>
      <c r="GC45" s="68"/>
      <c r="GD45" s="68"/>
      <c r="GE45" s="68"/>
      <c r="GF45" s="68"/>
      <c r="GG45" s="68"/>
      <c r="GH45" s="68"/>
      <c r="GI45" s="68"/>
      <c r="GJ45" s="68"/>
      <c r="GK45" s="68"/>
      <c r="GL45" s="68"/>
      <c r="GM45" s="68"/>
      <c r="GN45" s="68"/>
      <c r="GO45" s="68"/>
      <c r="GP45" s="68"/>
      <c r="GQ45" s="68"/>
      <c r="GR45" s="68"/>
      <c r="GS45" s="68"/>
      <c r="GT45" s="68"/>
      <c r="GU45" s="68"/>
      <c r="GV45" s="68"/>
      <c r="GW45" s="68"/>
      <c r="GX45" s="68"/>
      <c r="GY45" s="68"/>
      <c r="GZ45" s="68"/>
      <c r="HA45" s="68"/>
      <c r="HB45" s="68"/>
      <c r="HC45" s="68"/>
      <c r="HD45" s="68"/>
      <c r="HE45" s="68"/>
      <c r="HF45" s="68"/>
      <c r="HG45" s="68"/>
      <c r="HH45" s="68"/>
      <c r="HI45" s="68"/>
      <c r="HJ45" s="68"/>
      <c r="HK45" s="68"/>
      <c r="HL45" s="68"/>
      <c r="HM45" s="68"/>
      <c r="HN45" s="68"/>
      <c r="HO45" s="68"/>
      <c r="HP45" s="68"/>
      <c r="HQ45" s="68"/>
      <c r="HR45" s="68"/>
      <c r="HS45" s="68"/>
      <c r="HT45" s="68"/>
      <c r="HU45" s="68"/>
      <c r="HV45" s="68"/>
      <c r="HW45" s="68"/>
      <c r="HX45" s="68"/>
      <c r="HY45" s="68"/>
      <c r="HZ45" s="68"/>
      <c r="IA45" s="68"/>
      <c r="IB45" s="68"/>
      <c r="IC45" s="68"/>
      <c r="ID45" s="68"/>
      <c r="IE45" s="68"/>
      <c r="IF45" s="68"/>
      <c r="IG45" s="68"/>
      <c r="IH45" s="68"/>
      <c r="II45" s="68"/>
      <c r="IJ45" s="68"/>
      <c r="IK45" s="68"/>
      <c r="IL45" s="68"/>
      <c r="IM45" s="68"/>
      <c r="IN45" s="68"/>
      <c r="IO45" s="68"/>
      <c r="IP45" s="68"/>
      <c r="IQ45" s="68"/>
      <c r="IR45" s="68"/>
      <c r="IS45" s="68"/>
      <c r="IT45" s="68"/>
      <c r="IU45" s="68"/>
      <c r="IV45" s="68"/>
      <c r="IW45" s="68"/>
    </row>
    <row r="46" spans="1:257" ht="34.9" customHeight="1">
      <c r="A46" s="108" t="s">
        <v>206</v>
      </c>
      <c r="B46" s="108" t="s">
        <v>20</v>
      </c>
      <c r="C46" s="120" t="s">
        <v>203</v>
      </c>
      <c r="D46" s="11" t="s">
        <v>204</v>
      </c>
      <c r="E46" s="12">
        <v>38955</v>
      </c>
      <c r="F46" s="159">
        <f ca="1">(TODAY()-E46)/365</f>
        <v>11.827397260273973</v>
      </c>
      <c r="G46" s="13"/>
      <c r="H46" s="21">
        <v>41.8</v>
      </c>
      <c r="I46" s="13" t="s">
        <v>198</v>
      </c>
      <c r="J46" s="14" t="s">
        <v>47</v>
      </c>
      <c r="K46" s="14" t="s">
        <v>20</v>
      </c>
      <c r="L46" s="19">
        <v>250</v>
      </c>
      <c r="M46" s="13"/>
      <c r="N46" s="164">
        <v>6.2847222222222228E-3</v>
      </c>
      <c r="O46" s="114"/>
      <c r="P46" s="114"/>
      <c r="Q46" s="114"/>
      <c r="R46" s="114"/>
      <c r="S46" s="13">
        <v>1</v>
      </c>
      <c r="T46" s="11" t="s">
        <v>233</v>
      </c>
      <c r="U46" s="68"/>
      <c r="V46" s="68"/>
      <c r="W46" s="68"/>
      <c r="X46" s="68"/>
      <c r="Y46" s="68"/>
      <c r="Z46" s="68"/>
      <c r="AA46" s="68"/>
      <c r="AB46" s="68"/>
      <c r="AC46" s="68"/>
      <c r="AD46" s="68"/>
      <c r="AE46" s="68"/>
      <c r="AF46" s="68"/>
      <c r="AG46" s="68"/>
      <c r="AH46" s="68"/>
      <c r="AI46" s="68"/>
      <c r="AJ46" s="68"/>
      <c r="AK46" s="68"/>
      <c r="AL46" s="68"/>
      <c r="AM46" s="68"/>
      <c r="AN46" s="68"/>
      <c r="AO46" s="68"/>
      <c r="AP46" s="68"/>
      <c r="AQ46" s="68"/>
      <c r="AR46" s="68"/>
      <c r="AS46" s="68"/>
      <c r="AT46" s="68"/>
      <c r="AU46" s="68"/>
      <c r="AV46" s="68"/>
      <c r="AW46" s="68"/>
      <c r="AX46" s="68"/>
      <c r="AY46" s="68"/>
      <c r="AZ46" s="68"/>
      <c r="BA46" s="68"/>
      <c r="BB46" s="68"/>
      <c r="BC46" s="68"/>
      <c r="BD46" s="68"/>
      <c r="BE46" s="68"/>
      <c r="BF46" s="68"/>
      <c r="BG46" s="68"/>
      <c r="BH46" s="68"/>
      <c r="BI46" s="68"/>
      <c r="BJ46" s="68"/>
      <c r="BK46" s="68"/>
      <c r="BL46" s="68"/>
      <c r="BM46" s="68"/>
      <c r="BN46" s="68"/>
      <c r="BO46" s="68"/>
      <c r="BP46" s="68"/>
      <c r="BQ46" s="68"/>
      <c r="BR46" s="68"/>
      <c r="BS46" s="68"/>
      <c r="BT46" s="68"/>
      <c r="BU46" s="68"/>
      <c r="BV46" s="68"/>
      <c r="BW46" s="68"/>
      <c r="BX46" s="68"/>
      <c r="BY46" s="68"/>
      <c r="BZ46" s="68"/>
      <c r="CA46" s="68"/>
      <c r="CB46" s="68"/>
      <c r="CC46" s="68"/>
      <c r="CD46" s="68"/>
      <c r="CE46" s="68"/>
      <c r="CF46" s="68"/>
      <c r="CG46" s="68"/>
      <c r="CH46" s="68"/>
      <c r="CI46" s="68"/>
      <c r="CJ46" s="68"/>
      <c r="CK46" s="68"/>
      <c r="CL46" s="68"/>
      <c r="CM46" s="68"/>
      <c r="CN46" s="68"/>
      <c r="CO46" s="68"/>
      <c r="CP46" s="68"/>
      <c r="CQ46" s="68"/>
      <c r="CR46" s="68"/>
      <c r="CS46" s="68"/>
      <c r="CT46" s="68"/>
      <c r="CU46" s="68"/>
      <c r="CV46" s="68"/>
      <c r="CW46" s="68"/>
      <c r="CX46" s="68"/>
      <c r="CY46" s="68"/>
      <c r="CZ46" s="68"/>
      <c r="DA46" s="68"/>
      <c r="DB46" s="68"/>
      <c r="DC46" s="68"/>
      <c r="DD46" s="68"/>
      <c r="DE46" s="68"/>
      <c r="DF46" s="68"/>
      <c r="DG46" s="68"/>
      <c r="DH46" s="68"/>
      <c r="DI46" s="68"/>
      <c r="DJ46" s="68"/>
      <c r="DK46" s="68"/>
      <c r="DL46" s="68"/>
      <c r="DM46" s="68"/>
      <c r="DN46" s="68"/>
      <c r="DO46" s="68"/>
      <c r="DP46" s="68"/>
      <c r="DQ46" s="68"/>
      <c r="DR46" s="68"/>
      <c r="DS46" s="68"/>
      <c r="DT46" s="68"/>
      <c r="DU46" s="68"/>
      <c r="DV46" s="68"/>
      <c r="DW46" s="68"/>
      <c r="DX46" s="68"/>
      <c r="DY46" s="68"/>
      <c r="DZ46" s="68"/>
      <c r="EA46" s="68"/>
      <c r="EB46" s="68"/>
      <c r="EC46" s="68"/>
      <c r="ED46" s="68"/>
      <c r="EE46" s="68"/>
      <c r="EF46" s="68"/>
      <c r="EG46" s="68"/>
      <c r="EH46" s="68"/>
      <c r="EI46" s="68"/>
      <c r="EJ46" s="68"/>
      <c r="EK46" s="68"/>
      <c r="EL46" s="68"/>
      <c r="EM46" s="68"/>
      <c r="EN46" s="68"/>
      <c r="EO46" s="68"/>
      <c r="EP46" s="68"/>
      <c r="EQ46" s="68"/>
      <c r="ER46" s="68"/>
      <c r="ES46" s="68"/>
      <c r="ET46" s="68"/>
      <c r="EU46" s="68"/>
      <c r="EV46" s="68"/>
      <c r="EW46" s="68"/>
      <c r="EX46" s="68"/>
      <c r="EY46" s="68"/>
      <c r="EZ46" s="68"/>
      <c r="FA46" s="68"/>
      <c r="FB46" s="68"/>
      <c r="FC46" s="68"/>
      <c r="FD46" s="68"/>
      <c r="FE46" s="68"/>
      <c r="FF46" s="68"/>
      <c r="FG46" s="68"/>
      <c r="FH46" s="68"/>
      <c r="FI46" s="68"/>
      <c r="FJ46" s="68"/>
      <c r="FK46" s="68"/>
      <c r="FL46" s="68"/>
      <c r="FM46" s="68"/>
      <c r="FN46" s="68"/>
      <c r="FO46" s="68"/>
      <c r="FP46" s="68"/>
      <c r="FQ46" s="68"/>
      <c r="FR46" s="68"/>
      <c r="FS46" s="68"/>
      <c r="FT46" s="68"/>
      <c r="FU46" s="68"/>
      <c r="FV46" s="68"/>
      <c r="FW46" s="68"/>
      <c r="FX46" s="68"/>
      <c r="FY46" s="68"/>
      <c r="FZ46" s="68"/>
      <c r="GA46" s="68"/>
      <c r="GB46" s="68"/>
      <c r="GC46" s="68"/>
      <c r="GD46" s="68"/>
      <c r="GE46" s="68"/>
      <c r="GF46" s="68"/>
      <c r="GG46" s="68"/>
      <c r="GH46" s="68"/>
      <c r="GI46" s="68"/>
      <c r="GJ46" s="68"/>
      <c r="GK46" s="68"/>
      <c r="GL46" s="68"/>
      <c r="GM46" s="68"/>
      <c r="GN46" s="68"/>
      <c r="GO46" s="68"/>
      <c r="GP46" s="68"/>
      <c r="GQ46" s="68"/>
      <c r="GR46" s="68"/>
      <c r="GS46" s="68"/>
      <c r="GT46" s="68"/>
      <c r="GU46" s="68"/>
      <c r="GV46" s="68"/>
      <c r="GW46" s="68"/>
      <c r="GX46" s="68"/>
      <c r="GY46" s="68"/>
      <c r="GZ46" s="68"/>
      <c r="HA46" s="68"/>
      <c r="HB46" s="68"/>
      <c r="HC46" s="68"/>
      <c r="HD46" s="68"/>
      <c r="HE46" s="68"/>
      <c r="HF46" s="68"/>
      <c r="HG46" s="68"/>
      <c r="HH46" s="68"/>
      <c r="HI46" s="68"/>
      <c r="HJ46" s="68"/>
      <c r="HK46" s="68"/>
      <c r="HL46" s="68"/>
      <c r="HM46" s="68"/>
      <c r="HN46" s="68"/>
      <c r="HO46" s="68"/>
      <c r="HP46" s="68"/>
      <c r="HQ46" s="68"/>
      <c r="HR46" s="68"/>
      <c r="HS46" s="68"/>
      <c r="HT46" s="68"/>
      <c r="HU46" s="68"/>
      <c r="HV46" s="68"/>
      <c r="HW46" s="68"/>
      <c r="HX46" s="68"/>
      <c r="HY46" s="68"/>
      <c r="HZ46" s="68"/>
      <c r="IA46" s="68"/>
      <c r="IB46" s="68"/>
      <c r="IC46" s="68"/>
      <c r="ID46" s="68"/>
      <c r="IE46" s="68"/>
      <c r="IF46" s="68"/>
      <c r="IG46" s="68"/>
      <c r="IH46" s="68"/>
      <c r="II46" s="68"/>
      <c r="IJ46" s="68"/>
      <c r="IK46" s="68"/>
      <c r="IL46" s="68"/>
      <c r="IM46" s="68"/>
      <c r="IN46" s="68"/>
      <c r="IO46" s="68"/>
      <c r="IP46" s="68"/>
      <c r="IQ46" s="68"/>
      <c r="IR46" s="68"/>
      <c r="IS46" s="68"/>
      <c r="IT46" s="68"/>
      <c r="IU46" s="68"/>
      <c r="IV46" s="68"/>
      <c r="IW46" s="68"/>
    </row>
    <row r="47" spans="1:257" ht="34.9" customHeight="1">
      <c r="A47" s="108" t="s">
        <v>206</v>
      </c>
      <c r="B47" s="108" t="s">
        <v>20</v>
      </c>
      <c r="C47" s="120" t="s">
        <v>203</v>
      </c>
      <c r="D47" s="11" t="s">
        <v>204</v>
      </c>
      <c r="E47" s="12">
        <v>38956</v>
      </c>
      <c r="F47" s="159">
        <f t="shared" ref="F47:F52" ca="1" si="5">(TODAY()-E47)/365</f>
        <v>11.824657534246576</v>
      </c>
      <c r="G47" s="13"/>
      <c r="H47" s="21">
        <v>41.8</v>
      </c>
      <c r="I47" s="13" t="s">
        <v>205</v>
      </c>
      <c r="J47" s="14" t="s">
        <v>47</v>
      </c>
      <c r="K47" s="14" t="s">
        <v>20</v>
      </c>
      <c r="L47" s="19">
        <v>500</v>
      </c>
      <c r="M47" s="13"/>
      <c r="N47" s="184">
        <v>1.3923611111111111E-2</v>
      </c>
      <c r="O47" s="114"/>
      <c r="P47" s="114"/>
      <c r="Q47" s="114"/>
      <c r="R47" s="114"/>
      <c r="S47" s="13">
        <v>1</v>
      </c>
      <c r="T47" s="11" t="s">
        <v>233</v>
      </c>
      <c r="U47" s="68"/>
      <c r="V47" s="68"/>
      <c r="W47" s="68"/>
      <c r="X47" s="68"/>
      <c r="Y47" s="68"/>
      <c r="Z47" s="68"/>
      <c r="AA47" s="68"/>
      <c r="AB47" s="68"/>
      <c r="AC47" s="68"/>
      <c r="AD47" s="68"/>
      <c r="AE47" s="68"/>
      <c r="AF47" s="68"/>
      <c r="AG47" s="68"/>
      <c r="AH47" s="68"/>
      <c r="AI47" s="68"/>
      <c r="AJ47" s="68"/>
      <c r="AK47" s="68"/>
      <c r="AL47" s="68"/>
      <c r="AM47" s="68"/>
      <c r="AN47" s="68"/>
      <c r="AO47" s="68"/>
      <c r="AP47" s="68"/>
      <c r="AQ47" s="68"/>
      <c r="AR47" s="68"/>
      <c r="AS47" s="68"/>
      <c r="AT47" s="68"/>
      <c r="AU47" s="68"/>
      <c r="AV47" s="68"/>
      <c r="AW47" s="68"/>
      <c r="AX47" s="68"/>
      <c r="AY47" s="68"/>
      <c r="AZ47" s="68"/>
      <c r="BA47" s="68"/>
      <c r="BB47" s="68"/>
      <c r="BC47" s="68"/>
      <c r="BD47" s="68"/>
      <c r="BE47" s="68"/>
      <c r="BF47" s="68"/>
      <c r="BG47" s="68"/>
      <c r="BH47" s="68"/>
      <c r="BI47" s="68"/>
      <c r="BJ47" s="68"/>
      <c r="BK47" s="68"/>
      <c r="BL47" s="68"/>
      <c r="BM47" s="68"/>
      <c r="BN47" s="68"/>
      <c r="BO47" s="68"/>
      <c r="BP47" s="68"/>
      <c r="BQ47" s="68"/>
      <c r="BR47" s="68"/>
      <c r="BS47" s="68"/>
      <c r="BT47" s="68"/>
      <c r="BU47" s="68"/>
      <c r="BV47" s="68"/>
      <c r="BW47" s="68"/>
      <c r="BX47" s="68"/>
      <c r="BY47" s="68"/>
      <c r="BZ47" s="68"/>
      <c r="CA47" s="68"/>
      <c r="CB47" s="68"/>
      <c r="CC47" s="68"/>
      <c r="CD47" s="68"/>
      <c r="CE47" s="68"/>
      <c r="CF47" s="68"/>
      <c r="CG47" s="68"/>
      <c r="CH47" s="68"/>
      <c r="CI47" s="68"/>
      <c r="CJ47" s="68"/>
      <c r="CK47" s="68"/>
      <c r="CL47" s="68"/>
      <c r="CM47" s="68"/>
      <c r="CN47" s="68"/>
      <c r="CO47" s="68"/>
      <c r="CP47" s="68"/>
      <c r="CQ47" s="68"/>
      <c r="CR47" s="68"/>
      <c r="CS47" s="68"/>
      <c r="CT47" s="68"/>
      <c r="CU47" s="68"/>
      <c r="CV47" s="68"/>
      <c r="CW47" s="68"/>
      <c r="CX47" s="68"/>
      <c r="CY47" s="68"/>
      <c r="CZ47" s="68"/>
      <c r="DA47" s="68"/>
      <c r="DB47" s="68"/>
      <c r="DC47" s="68"/>
      <c r="DD47" s="68"/>
      <c r="DE47" s="68"/>
      <c r="DF47" s="68"/>
      <c r="DG47" s="68"/>
      <c r="DH47" s="68"/>
      <c r="DI47" s="68"/>
      <c r="DJ47" s="68"/>
      <c r="DK47" s="68"/>
      <c r="DL47" s="68"/>
      <c r="DM47" s="68"/>
      <c r="DN47" s="68"/>
      <c r="DO47" s="68"/>
      <c r="DP47" s="68"/>
      <c r="DQ47" s="68"/>
      <c r="DR47" s="68"/>
      <c r="DS47" s="68"/>
      <c r="DT47" s="68"/>
      <c r="DU47" s="68"/>
      <c r="DV47" s="68"/>
      <c r="DW47" s="68"/>
      <c r="DX47" s="68"/>
      <c r="DY47" s="68"/>
      <c r="DZ47" s="68"/>
      <c r="EA47" s="68"/>
      <c r="EB47" s="68"/>
      <c r="EC47" s="68"/>
      <c r="ED47" s="68"/>
      <c r="EE47" s="68"/>
      <c r="EF47" s="68"/>
      <c r="EG47" s="68"/>
      <c r="EH47" s="68"/>
      <c r="EI47" s="68"/>
      <c r="EJ47" s="68"/>
      <c r="EK47" s="68"/>
      <c r="EL47" s="68"/>
      <c r="EM47" s="68"/>
      <c r="EN47" s="68"/>
      <c r="EO47" s="68"/>
      <c r="EP47" s="68"/>
      <c r="EQ47" s="68"/>
      <c r="ER47" s="68"/>
      <c r="ES47" s="68"/>
      <c r="ET47" s="68"/>
      <c r="EU47" s="68"/>
      <c r="EV47" s="68"/>
      <c r="EW47" s="68"/>
      <c r="EX47" s="68"/>
      <c r="EY47" s="68"/>
      <c r="EZ47" s="68"/>
      <c r="FA47" s="68"/>
      <c r="FB47" s="68"/>
      <c r="FC47" s="68"/>
      <c r="FD47" s="68"/>
      <c r="FE47" s="68"/>
      <c r="FF47" s="68"/>
      <c r="FG47" s="68"/>
      <c r="FH47" s="68"/>
      <c r="FI47" s="68"/>
      <c r="FJ47" s="68"/>
      <c r="FK47" s="68"/>
      <c r="FL47" s="68"/>
      <c r="FM47" s="68"/>
      <c r="FN47" s="68"/>
      <c r="FO47" s="68"/>
      <c r="FP47" s="68"/>
      <c r="FQ47" s="68"/>
      <c r="FR47" s="68"/>
      <c r="FS47" s="68"/>
      <c r="FT47" s="68"/>
      <c r="FU47" s="68"/>
      <c r="FV47" s="68"/>
      <c r="FW47" s="68"/>
      <c r="FX47" s="68"/>
      <c r="FY47" s="68"/>
      <c r="FZ47" s="68"/>
      <c r="GA47" s="68"/>
      <c r="GB47" s="68"/>
      <c r="GC47" s="68"/>
      <c r="GD47" s="68"/>
      <c r="GE47" s="68"/>
      <c r="GF47" s="68"/>
      <c r="GG47" s="68"/>
      <c r="GH47" s="68"/>
      <c r="GI47" s="68"/>
      <c r="GJ47" s="68"/>
      <c r="GK47" s="68"/>
      <c r="GL47" s="68"/>
      <c r="GM47" s="68"/>
      <c r="GN47" s="68"/>
      <c r="GO47" s="68"/>
      <c r="GP47" s="68"/>
      <c r="GQ47" s="68"/>
      <c r="GR47" s="68"/>
      <c r="GS47" s="68"/>
      <c r="GT47" s="68"/>
      <c r="GU47" s="68"/>
      <c r="GV47" s="68"/>
      <c r="GW47" s="68"/>
      <c r="GX47" s="68"/>
      <c r="GY47" s="68"/>
      <c r="GZ47" s="68"/>
      <c r="HA47" s="68"/>
      <c r="HB47" s="68"/>
      <c r="HC47" s="68"/>
      <c r="HD47" s="68"/>
      <c r="HE47" s="68"/>
      <c r="HF47" s="68"/>
      <c r="HG47" s="68"/>
      <c r="HH47" s="68"/>
      <c r="HI47" s="68"/>
      <c r="HJ47" s="68"/>
      <c r="HK47" s="68"/>
      <c r="HL47" s="68"/>
      <c r="HM47" s="68"/>
      <c r="HN47" s="68"/>
      <c r="HO47" s="68"/>
      <c r="HP47" s="68"/>
      <c r="HQ47" s="68"/>
      <c r="HR47" s="68"/>
      <c r="HS47" s="68"/>
      <c r="HT47" s="68"/>
      <c r="HU47" s="68"/>
      <c r="HV47" s="68"/>
      <c r="HW47" s="68"/>
      <c r="HX47" s="68"/>
      <c r="HY47" s="68"/>
      <c r="HZ47" s="68"/>
      <c r="IA47" s="68"/>
      <c r="IB47" s="68"/>
      <c r="IC47" s="68"/>
      <c r="ID47" s="68"/>
      <c r="IE47" s="68"/>
      <c r="IF47" s="68"/>
      <c r="IG47" s="68"/>
      <c r="IH47" s="68"/>
      <c r="II47" s="68"/>
      <c r="IJ47" s="68"/>
      <c r="IK47" s="68"/>
      <c r="IL47" s="68"/>
      <c r="IM47" s="68"/>
      <c r="IN47" s="68"/>
      <c r="IO47" s="68"/>
      <c r="IP47" s="68"/>
      <c r="IQ47" s="68"/>
      <c r="IR47" s="68"/>
      <c r="IS47" s="68"/>
      <c r="IT47" s="68"/>
      <c r="IU47" s="68"/>
      <c r="IV47" s="68"/>
      <c r="IW47" s="68"/>
    </row>
    <row r="48" spans="1:257" ht="34.9" customHeight="1">
      <c r="A48" s="108" t="s">
        <v>206</v>
      </c>
      <c r="B48" s="108" t="s">
        <v>20</v>
      </c>
      <c r="C48" s="185" t="s">
        <v>207</v>
      </c>
      <c r="D48" s="11" t="s">
        <v>204</v>
      </c>
      <c r="E48" s="12">
        <v>39053</v>
      </c>
      <c r="F48" s="159">
        <f ca="1">(TODAY()-E48)/365</f>
        <v>11.558904109589042</v>
      </c>
      <c r="G48" s="110"/>
      <c r="H48" s="14" t="s">
        <v>209</v>
      </c>
      <c r="I48" s="13" t="s">
        <v>212</v>
      </c>
      <c r="J48" s="14" t="s">
        <v>96</v>
      </c>
      <c r="K48" s="14" t="s">
        <v>20</v>
      </c>
      <c r="L48" s="19">
        <v>1000</v>
      </c>
      <c r="M48" s="13"/>
      <c r="N48" s="163">
        <v>2.6053240740740738E-2</v>
      </c>
      <c r="O48" s="114"/>
      <c r="P48" s="114"/>
      <c r="Q48" s="114"/>
      <c r="R48" s="114"/>
      <c r="S48" s="13">
        <v>1</v>
      </c>
      <c r="T48" s="11" t="s">
        <v>233</v>
      </c>
      <c r="U48" s="68"/>
      <c r="V48" s="68"/>
      <c r="W48" s="68"/>
      <c r="X48" s="68"/>
      <c r="Y48" s="68"/>
      <c r="Z48" s="68"/>
      <c r="AA48" s="68"/>
      <c r="AB48" s="68"/>
      <c r="AC48" s="68"/>
      <c r="AD48" s="68"/>
      <c r="AE48" s="68"/>
      <c r="AF48" s="68"/>
      <c r="AG48" s="68"/>
      <c r="AH48" s="68"/>
      <c r="AI48" s="68"/>
      <c r="AJ48" s="68"/>
      <c r="AK48" s="68"/>
      <c r="AL48" s="68"/>
      <c r="AM48" s="68"/>
      <c r="AN48" s="68"/>
      <c r="AO48" s="68"/>
      <c r="AP48" s="68"/>
      <c r="AQ48" s="68"/>
      <c r="AR48" s="68"/>
      <c r="AS48" s="68"/>
      <c r="AT48" s="68"/>
      <c r="AU48" s="68"/>
      <c r="AV48" s="68"/>
      <c r="AW48" s="68"/>
      <c r="AX48" s="68"/>
      <c r="AY48" s="68"/>
      <c r="AZ48" s="68"/>
      <c r="BA48" s="68"/>
      <c r="BB48" s="68"/>
      <c r="BC48" s="68"/>
      <c r="BD48" s="68"/>
      <c r="BE48" s="68"/>
      <c r="BF48" s="68"/>
      <c r="BG48" s="68"/>
      <c r="BH48" s="68"/>
      <c r="BI48" s="68"/>
      <c r="BJ48" s="68"/>
      <c r="BK48" s="68"/>
      <c r="BL48" s="68"/>
      <c r="BM48" s="68"/>
      <c r="BN48" s="68"/>
      <c r="BO48" s="68"/>
      <c r="BP48" s="68"/>
      <c r="BQ48" s="68"/>
      <c r="BR48" s="68"/>
      <c r="BS48" s="68"/>
      <c r="BT48" s="68"/>
      <c r="BU48" s="68"/>
      <c r="BV48" s="68"/>
      <c r="BW48" s="68"/>
      <c r="BX48" s="68"/>
      <c r="BY48" s="68"/>
      <c r="BZ48" s="68"/>
      <c r="CA48" s="68"/>
      <c r="CB48" s="68"/>
      <c r="CC48" s="68"/>
      <c r="CD48" s="68"/>
      <c r="CE48" s="68"/>
      <c r="CF48" s="68"/>
      <c r="CG48" s="68"/>
      <c r="CH48" s="68"/>
      <c r="CI48" s="68"/>
      <c r="CJ48" s="68"/>
      <c r="CK48" s="68"/>
      <c r="CL48" s="68"/>
      <c r="CM48" s="68"/>
      <c r="CN48" s="68"/>
      <c r="CO48" s="68"/>
      <c r="CP48" s="68"/>
      <c r="CQ48" s="68"/>
      <c r="CR48" s="68"/>
      <c r="CS48" s="68"/>
      <c r="CT48" s="68"/>
      <c r="CU48" s="68"/>
      <c r="CV48" s="68"/>
      <c r="CW48" s="68"/>
      <c r="CX48" s="68"/>
      <c r="CY48" s="68"/>
      <c r="CZ48" s="68"/>
      <c r="DA48" s="68"/>
      <c r="DB48" s="68"/>
      <c r="DC48" s="68"/>
      <c r="DD48" s="68"/>
      <c r="DE48" s="68"/>
      <c r="DF48" s="68"/>
      <c r="DG48" s="68"/>
      <c r="DH48" s="68"/>
      <c r="DI48" s="68"/>
      <c r="DJ48" s="68"/>
      <c r="DK48" s="68"/>
      <c r="DL48" s="68"/>
      <c r="DM48" s="68"/>
      <c r="DN48" s="68"/>
      <c r="DO48" s="68"/>
      <c r="DP48" s="68"/>
      <c r="DQ48" s="68"/>
      <c r="DR48" s="68"/>
      <c r="DS48" s="68"/>
      <c r="DT48" s="68"/>
      <c r="DU48" s="68"/>
      <c r="DV48" s="68"/>
      <c r="DW48" s="68"/>
      <c r="DX48" s="68"/>
      <c r="DY48" s="68"/>
      <c r="DZ48" s="68"/>
      <c r="EA48" s="68"/>
      <c r="EB48" s="68"/>
      <c r="EC48" s="68"/>
      <c r="ED48" s="68"/>
      <c r="EE48" s="68"/>
      <c r="EF48" s="68"/>
      <c r="EG48" s="68"/>
      <c r="EH48" s="68"/>
      <c r="EI48" s="68"/>
      <c r="EJ48" s="68"/>
      <c r="EK48" s="68"/>
      <c r="EL48" s="68"/>
      <c r="EM48" s="68"/>
      <c r="EN48" s="68"/>
      <c r="EO48" s="68"/>
      <c r="EP48" s="68"/>
      <c r="EQ48" s="68"/>
      <c r="ER48" s="68"/>
      <c r="ES48" s="68"/>
      <c r="ET48" s="68"/>
      <c r="EU48" s="68"/>
      <c r="EV48" s="68"/>
      <c r="EW48" s="68"/>
      <c r="EX48" s="68"/>
      <c r="EY48" s="68"/>
      <c r="EZ48" s="68"/>
      <c r="FA48" s="68"/>
      <c r="FB48" s="68"/>
      <c r="FC48" s="68"/>
      <c r="FD48" s="68"/>
      <c r="FE48" s="68"/>
      <c r="FF48" s="68"/>
      <c r="FG48" s="68"/>
      <c r="FH48" s="68"/>
      <c r="FI48" s="68"/>
      <c r="FJ48" s="68"/>
      <c r="FK48" s="68"/>
      <c r="FL48" s="68"/>
      <c r="FM48" s="68"/>
      <c r="FN48" s="68"/>
      <c r="FO48" s="68"/>
      <c r="FP48" s="68"/>
      <c r="FQ48" s="68"/>
      <c r="FR48" s="68"/>
      <c r="FS48" s="68"/>
      <c r="FT48" s="68"/>
      <c r="FU48" s="68"/>
      <c r="FV48" s="68"/>
      <c r="FW48" s="68"/>
      <c r="FX48" s="68"/>
      <c r="FY48" s="68"/>
      <c r="FZ48" s="68"/>
      <c r="GA48" s="68"/>
      <c r="GB48" s="68"/>
      <c r="GC48" s="68"/>
      <c r="GD48" s="68"/>
      <c r="GE48" s="68"/>
      <c r="GF48" s="68"/>
      <c r="GG48" s="68"/>
      <c r="GH48" s="68"/>
      <c r="GI48" s="68"/>
      <c r="GJ48" s="68"/>
      <c r="GK48" s="68"/>
      <c r="GL48" s="68"/>
      <c r="GM48" s="68"/>
      <c r="GN48" s="68"/>
      <c r="GO48" s="68"/>
      <c r="GP48" s="68"/>
      <c r="GQ48" s="68"/>
      <c r="GR48" s="68"/>
      <c r="GS48" s="68"/>
      <c r="GT48" s="68"/>
      <c r="GU48" s="68"/>
      <c r="GV48" s="68"/>
      <c r="GW48" s="68"/>
      <c r="GX48" s="68"/>
      <c r="GY48" s="68"/>
      <c r="GZ48" s="68"/>
      <c r="HA48" s="68"/>
      <c r="HB48" s="68"/>
      <c r="HC48" s="68"/>
      <c r="HD48" s="68"/>
      <c r="HE48" s="68"/>
      <c r="HF48" s="68"/>
      <c r="HG48" s="68"/>
      <c r="HH48" s="68"/>
      <c r="HI48" s="68"/>
      <c r="HJ48" s="68"/>
      <c r="HK48" s="68"/>
      <c r="HL48" s="68"/>
      <c r="HM48" s="68"/>
      <c r="HN48" s="68"/>
      <c r="HO48" s="68"/>
      <c r="HP48" s="68"/>
      <c r="HQ48" s="68"/>
      <c r="HR48" s="68"/>
      <c r="HS48" s="68"/>
      <c r="HT48" s="68"/>
      <c r="HU48" s="68"/>
      <c r="HV48" s="68"/>
      <c r="HW48" s="68"/>
      <c r="HX48" s="68"/>
      <c r="HY48" s="68"/>
      <c r="HZ48" s="68"/>
      <c r="IA48" s="68"/>
      <c r="IB48" s="68"/>
      <c r="IC48" s="68"/>
      <c r="ID48" s="68"/>
      <c r="IE48" s="68"/>
      <c r="IF48" s="68"/>
      <c r="IG48" s="68"/>
      <c r="IH48" s="68"/>
      <c r="II48" s="68"/>
      <c r="IJ48" s="68"/>
      <c r="IK48" s="68"/>
      <c r="IL48" s="68"/>
      <c r="IM48" s="68"/>
      <c r="IN48" s="68"/>
      <c r="IO48" s="68"/>
      <c r="IP48" s="68"/>
      <c r="IQ48" s="68"/>
      <c r="IR48" s="68"/>
      <c r="IS48" s="68"/>
      <c r="IT48" s="68"/>
      <c r="IU48" s="68"/>
      <c r="IV48" s="68"/>
      <c r="IW48" s="68"/>
    </row>
    <row r="49" spans="1:257" ht="34.9" customHeight="1">
      <c r="A49" s="108" t="s">
        <v>206</v>
      </c>
      <c r="B49" s="108" t="s">
        <v>30</v>
      </c>
      <c r="C49" s="120" t="s">
        <v>221</v>
      </c>
      <c r="D49" s="11" t="s">
        <v>204</v>
      </c>
      <c r="E49" s="12">
        <v>40388</v>
      </c>
      <c r="F49" s="159">
        <f t="shared" ca="1" si="5"/>
        <v>7.9013698630136986</v>
      </c>
      <c r="G49" s="13"/>
      <c r="H49" s="21">
        <v>32.049999999999997</v>
      </c>
      <c r="I49" s="13" t="s">
        <v>212</v>
      </c>
      <c r="J49" s="14" t="s">
        <v>96</v>
      </c>
      <c r="K49" s="14" t="s">
        <v>20</v>
      </c>
      <c r="L49" s="19">
        <v>500</v>
      </c>
      <c r="M49" s="13"/>
      <c r="N49" s="218">
        <v>1.9212962962962963E-2</v>
      </c>
      <c r="O49" s="114"/>
      <c r="P49" s="114"/>
      <c r="Q49" s="114"/>
      <c r="R49" s="114"/>
      <c r="S49" s="13"/>
      <c r="T49" s="11" t="s">
        <v>233</v>
      </c>
      <c r="U49" s="68"/>
      <c r="V49" s="68"/>
      <c r="W49" s="68"/>
      <c r="X49" s="68"/>
      <c r="Y49" s="68"/>
      <c r="Z49" s="68"/>
      <c r="AA49" s="68"/>
      <c r="AB49" s="68"/>
      <c r="AC49" s="68"/>
      <c r="AD49" s="68"/>
      <c r="AE49" s="68"/>
      <c r="AF49" s="68"/>
      <c r="AG49" s="68"/>
      <c r="AH49" s="68"/>
      <c r="AI49" s="68"/>
      <c r="AJ49" s="68"/>
      <c r="AK49" s="68"/>
      <c r="AL49" s="68"/>
      <c r="AM49" s="68"/>
      <c r="AN49" s="68"/>
      <c r="AO49" s="68"/>
      <c r="AP49" s="68"/>
      <c r="AQ49" s="68"/>
      <c r="AR49" s="68"/>
      <c r="AS49" s="68"/>
      <c r="AT49" s="68"/>
      <c r="AU49" s="68"/>
      <c r="AV49" s="68"/>
      <c r="AW49" s="68"/>
      <c r="AX49" s="68"/>
      <c r="AY49" s="68"/>
      <c r="AZ49" s="68"/>
      <c r="BA49" s="68"/>
      <c r="BB49" s="68"/>
      <c r="BC49" s="68"/>
      <c r="BD49" s="68"/>
      <c r="BE49" s="68"/>
      <c r="BF49" s="68"/>
      <c r="BG49" s="68"/>
      <c r="BH49" s="68"/>
      <c r="BI49" s="68"/>
      <c r="BJ49" s="68"/>
      <c r="BK49" s="68"/>
      <c r="BL49" s="68"/>
      <c r="BM49" s="68"/>
      <c r="BN49" s="68"/>
      <c r="BO49" s="68"/>
      <c r="BP49" s="68"/>
      <c r="BQ49" s="68"/>
      <c r="BR49" s="68"/>
      <c r="BS49" s="68"/>
      <c r="BT49" s="68"/>
      <c r="BU49" s="68"/>
      <c r="BV49" s="68"/>
      <c r="BW49" s="68"/>
      <c r="BX49" s="68"/>
      <c r="BY49" s="68"/>
      <c r="BZ49" s="68"/>
      <c r="CA49" s="68"/>
      <c r="CB49" s="68"/>
      <c r="CC49" s="68"/>
      <c r="CD49" s="68"/>
      <c r="CE49" s="68"/>
      <c r="CF49" s="68"/>
      <c r="CG49" s="68"/>
      <c r="CH49" s="68"/>
      <c r="CI49" s="68"/>
      <c r="CJ49" s="68"/>
      <c r="CK49" s="68"/>
      <c r="CL49" s="68"/>
      <c r="CM49" s="68"/>
      <c r="CN49" s="68"/>
      <c r="CO49" s="68"/>
      <c r="CP49" s="68"/>
      <c r="CQ49" s="68"/>
      <c r="CR49" s="68"/>
      <c r="CS49" s="68"/>
      <c r="CT49" s="68"/>
      <c r="CU49" s="68"/>
      <c r="CV49" s="68"/>
      <c r="CW49" s="68"/>
      <c r="CX49" s="68"/>
      <c r="CY49" s="68"/>
      <c r="CZ49" s="68"/>
      <c r="DA49" s="68"/>
      <c r="DB49" s="68"/>
      <c r="DC49" s="68"/>
      <c r="DD49" s="68"/>
      <c r="DE49" s="68"/>
      <c r="DF49" s="68"/>
      <c r="DG49" s="68"/>
      <c r="DH49" s="68"/>
      <c r="DI49" s="68"/>
      <c r="DJ49" s="68"/>
      <c r="DK49" s="68"/>
      <c r="DL49" s="68"/>
      <c r="DM49" s="68"/>
      <c r="DN49" s="68"/>
      <c r="DO49" s="68"/>
      <c r="DP49" s="68"/>
      <c r="DQ49" s="68"/>
      <c r="DR49" s="68"/>
      <c r="DS49" s="68"/>
      <c r="DT49" s="68"/>
      <c r="DU49" s="68"/>
      <c r="DV49" s="68"/>
      <c r="DW49" s="68"/>
      <c r="DX49" s="68"/>
      <c r="DY49" s="68"/>
      <c r="DZ49" s="68"/>
      <c r="EA49" s="68"/>
      <c r="EB49" s="68"/>
      <c r="EC49" s="68"/>
      <c r="ED49" s="68"/>
      <c r="EE49" s="68"/>
      <c r="EF49" s="68"/>
      <c r="EG49" s="68"/>
      <c r="EH49" s="68"/>
      <c r="EI49" s="68"/>
      <c r="EJ49" s="68"/>
      <c r="EK49" s="68"/>
      <c r="EL49" s="68"/>
      <c r="EM49" s="68"/>
      <c r="EN49" s="68"/>
      <c r="EO49" s="68"/>
      <c r="EP49" s="68"/>
      <c r="EQ49" s="68"/>
      <c r="ER49" s="68"/>
      <c r="ES49" s="68"/>
      <c r="ET49" s="68"/>
      <c r="EU49" s="68"/>
      <c r="EV49" s="68"/>
      <c r="EW49" s="68"/>
      <c r="EX49" s="68"/>
      <c r="EY49" s="68"/>
      <c r="EZ49" s="68"/>
      <c r="FA49" s="68"/>
      <c r="FB49" s="68"/>
      <c r="FC49" s="68"/>
      <c r="FD49" s="68"/>
      <c r="FE49" s="68"/>
      <c r="FF49" s="68"/>
      <c r="FG49" s="68"/>
      <c r="FH49" s="68"/>
      <c r="FI49" s="68"/>
      <c r="FJ49" s="68"/>
      <c r="FK49" s="68"/>
      <c r="FL49" s="68"/>
      <c r="FM49" s="68"/>
      <c r="FN49" s="68"/>
      <c r="FO49" s="68"/>
      <c r="FP49" s="68"/>
      <c r="FQ49" s="68"/>
      <c r="FR49" s="68"/>
      <c r="FS49" s="68"/>
      <c r="FT49" s="68"/>
      <c r="FU49" s="68"/>
      <c r="FV49" s="68"/>
      <c r="FW49" s="68"/>
      <c r="FX49" s="68"/>
      <c r="FY49" s="68"/>
      <c r="FZ49" s="68"/>
      <c r="GA49" s="68"/>
      <c r="GB49" s="68"/>
      <c r="GC49" s="68"/>
      <c r="GD49" s="68"/>
      <c r="GE49" s="68"/>
      <c r="GF49" s="68"/>
      <c r="GG49" s="68"/>
      <c r="GH49" s="68"/>
      <c r="GI49" s="68"/>
      <c r="GJ49" s="68"/>
      <c r="GK49" s="68"/>
      <c r="GL49" s="68"/>
      <c r="GM49" s="68"/>
      <c r="GN49" s="68"/>
      <c r="GO49" s="68"/>
      <c r="GP49" s="68"/>
      <c r="GQ49" s="68"/>
      <c r="GR49" s="68"/>
      <c r="GS49" s="68"/>
      <c r="GT49" s="68"/>
      <c r="GU49" s="68"/>
      <c r="GV49" s="68"/>
      <c r="GW49" s="68"/>
      <c r="GX49" s="68"/>
      <c r="GY49" s="68"/>
      <c r="GZ49" s="68"/>
      <c r="HA49" s="68"/>
      <c r="HB49" s="68"/>
      <c r="HC49" s="68"/>
      <c r="HD49" s="68"/>
      <c r="HE49" s="68"/>
      <c r="HF49" s="68"/>
      <c r="HG49" s="68"/>
      <c r="HH49" s="68"/>
      <c r="HI49" s="68"/>
      <c r="HJ49" s="68"/>
      <c r="HK49" s="68"/>
      <c r="HL49" s="68"/>
      <c r="HM49" s="68"/>
      <c r="HN49" s="68"/>
      <c r="HO49" s="68"/>
      <c r="HP49" s="68"/>
      <c r="HQ49" s="68"/>
      <c r="HR49" s="68"/>
      <c r="HS49" s="68"/>
      <c r="HT49" s="68"/>
      <c r="HU49" s="68"/>
      <c r="HV49" s="68"/>
      <c r="HW49" s="68"/>
      <c r="HX49" s="68"/>
      <c r="HY49" s="68"/>
      <c r="HZ49" s="68"/>
      <c r="IA49" s="68"/>
      <c r="IB49" s="68"/>
      <c r="IC49" s="68"/>
      <c r="ID49" s="68"/>
      <c r="IE49" s="68"/>
      <c r="IF49" s="68"/>
      <c r="IG49" s="68"/>
      <c r="IH49" s="68"/>
      <c r="II49" s="68"/>
      <c r="IJ49" s="68"/>
      <c r="IK49" s="68"/>
      <c r="IL49" s="68"/>
      <c r="IM49" s="68"/>
      <c r="IN49" s="68"/>
      <c r="IO49" s="68"/>
      <c r="IP49" s="68"/>
      <c r="IQ49" s="68"/>
      <c r="IR49" s="68"/>
      <c r="IS49" s="68"/>
      <c r="IT49" s="68"/>
      <c r="IU49" s="68"/>
      <c r="IV49" s="68"/>
      <c r="IW49" s="68"/>
    </row>
    <row r="50" spans="1:257" ht="34.9" customHeight="1">
      <c r="A50" s="108" t="s">
        <v>206</v>
      </c>
      <c r="B50" s="108" t="s">
        <v>30</v>
      </c>
      <c r="C50" s="120" t="s">
        <v>221</v>
      </c>
      <c r="D50" s="11" t="s">
        <v>204</v>
      </c>
      <c r="E50" s="12">
        <v>40388</v>
      </c>
      <c r="F50" s="159">
        <f t="shared" ca="1" si="5"/>
        <v>7.9013698630136986</v>
      </c>
      <c r="G50" s="13"/>
      <c r="H50" s="21">
        <v>32.049999999999997</v>
      </c>
      <c r="I50" s="13" t="s">
        <v>212</v>
      </c>
      <c r="J50" s="14" t="s">
        <v>96</v>
      </c>
      <c r="K50" s="14" t="s">
        <v>20</v>
      </c>
      <c r="L50" s="19">
        <v>1000</v>
      </c>
      <c r="M50" s="13"/>
      <c r="N50" s="218">
        <v>6.1712962962962963E-2</v>
      </c>
      <c r="O50" s="114"/>
      <c r="P50" s="114"/>
      <c r="Q50" s="114"/>
      <c r="R50" s="114"/>
      <c r="S50" s="13"/>
      <c r="T50" s="11" t="s">
        <v>233</v>
      </c>
      <c r="U50" s="68"/>
      <c r="V50" s="68"/>
      <c r="W50" s="68"/>
      <c r="X50" s="68"/>
      <c r="Y50" s="68"/>
      <c r="Z50" s="68"/>
      <c r="AA50" s="68"/>
      <c r="AB50" s="68"/>
      <c r="AC50" s="68"/>
      <c r="AD50" s="68"/>
      <c r="AE50" s="68"/>
      <c r="AF50" s="68"/>
      <c r="AG50" s="68"/>
      <c r="AH50" s="68"/>
      <c r="AI50" s="68"/>
      <c r="AJ50" s="68"/>
      <c r="AK50" s="68"/>
      <c r="AL50" s="68"/>
      <c r="AM50" s="68"/>
      <c r="AN50" s="68"/>
      <c r="AO50" s="68"/>
      <c r="AP50" s="68"/>
      <c r="AQ50" s="68"/>
      <c r="AR50" s="68"/>
      <c r="AS50" s="68"/>
      <c r="AT50" s="68"/>
      <c r="AU50" s="68"/>
      <c r="AV50" s="68"/>
      <c r="AW50" s="68"/>
      <c r="AX50" s="68"/>
      <c r="AY50" s="68"/>
      <c r="AZ50" s="68"/>
      <c r="BA50" s="68"/>
      <c r="BB50" s="68"/>
      <c r="BC50" s="68"/>
      <c r="BD50" s="68"/>
      <c r="BE50" s="68"/>
      <c r="BF50" s="68"/>
      <c r="BG50" s="68"/>
      <c r="BH50" s="68"/>
      <c r="BI50" s="68"/>
      <c r="BJ50" s="68"/>
      <c r="BK50" s="68"/>
      <c r="BL50" s="68"/>
      <c r="BM50" s="68"/>
      <c r="BN50" s="68"/>
      <c r="BO50" s="68"/>
      <c r="BP50" s="68"/>
      <c r="BQ50" s="68"/>
      <c r="BR50" s="68"/>
      <c r="BS50" s="68"/>
      <c r="BT50" s="68"/>
      <c r="BU50" s="68"/>
      <c r="BV50" s="68"/>
      <c r="BW50" s="68"/>
      <c r="BX50" s="68"/>
      <c r="BY50" s="68"/>
      <c r="BZ50" s="68"/>
      <c r="CA50" s="68"/>
      <c r="CB50" s="68"/>
      <c r="CC50" s="68"/>
      <c r="CD50" s="68"/>
      <c r="CE50" s="68"/>
      <c r="CF50" s="68"/>
      <c r="CG50" s="68"/>
      <c r="CH50" s="68"/>
      <c r="CI50" s="68"/>
      <c r="CJ50" s="68"/>
      <c r="CK50" s="68"/>
      <c r="CL50" s="68"/>
      <c r="CM50" s="68"/>
      <c r="CN50" s="68"/>
      <c r="CO50" s="68"/>
      <c r="CP50" s="68"/>
      <c r="CQ50" s="68"/>
      <c r="CR50" s="68"/>
      <c r="CS50" s="68"/>
      <c r="CT50" s="68"/>
      <c r="CU50" s="68"/>
      <c r="CV50" s="68"/>
      <c r="CW50" s="68"/>
      <c r="CX50" s="68"/>
      <c r="CY50" s="68"/>
      <c r="CZ50" s="68"/>
      <c r="DA50" s="68"/>
      <c r="DB50" s="68"/>
      <c r="DC50" s="68"/>
      <c r="DD50" s="68"/>
      <c r="DE50" s="68"/>
      <c r="DF50" s="68"/>
      <c r="DG50" s="68"/>
      <c r="DH50" s="68"/>
      <c r="DI50" s="68"/>
      <c r="DJ50" s="68"/>
      <c r="DK50" s="68"/>
      <c r="DL50" s="68"/>
      <c r="DM50" s="68"/>
      <c r="DN50" s="68"/>
      <c r="DO50" s="68"/>
      <c r="DP50" s="68"/>
      <c r="DQ50" s="68"/>
      <c r="DR50" s="68"/>
      <c r="DS50" s="68"/>
      <c r="DT50" s="68"/>
      <c r="DU50" s="68"/>
      <c r="DV50" s="68"/>
      <c r="DW50" s="68"/>
      <c r="DX50" s="68"/>
      <c r="DY50" s="68"/>
      <c r="DZ50" s="68"/>
      <c r="EA50" s="68"/>
      <c r="EB50" s="68"/>
      <c r="EC50" s="68"/>
      <c r="ED50" s="68"/>
      <c r="EE50" s="68"/>
      <c r="EF50" s="68"/>
      <c r="EG50" s="68"/>
      <c r="EH50" s="68"/>
      <c r="EI50" s="68"/>
      <c r="EJ50" s="68"/>
      <c r="EK50" s="68"/>
      <c r="EL50" s="68"/>
      <c r="EM50" s="68"/>
      <c r="EN50" s="68"/>
      <c r="EO50" s="68"/>
      <c r="EP50" s="68"/>
      <c r="EQ50" s="68"/>
      <c r="ER50" s="68"/>
      <c r="ES50" s="68"/>
      <c r="ET50" s="68"/>
      <c r="EU50" s="68"/>
      <c r="EV50" s="68"/>
      <c r="EW50" s="68"/>
      <c r="EX50" s="68"/>
      <c r="EY50" s="68"/>
      <c r="EZ50" s="68"/>
      <c r="FA50" s="68"/>
      <c r="FB50" s="68"/>
      <c r="FC50" s="68"/>
      <c r="FD50" s="68"/>
      <c r="FE50" s="68"/>
      <c r="FF50" s="68"/>
      <c r="FG50" s="68"/>
      <c r="FH50" s="68"/>
      <c r="FI50" s="68"/>
      <c r="FJ50" s="68"/>
      <c r="FK50" s="68"/>
      <c r="FL50" s="68"/>
      <c r="FM50" s="68"/>
      <c r="FN50" s="68"/>
      <c r="FO50" s="68"/>
      <c r="FP50" s="68"/>
      <c r="FQ50" s="68"/>
      <c r="FR50" s="68"/>
      <c r="FS50" s="68"/>
      <c r="FT50" s="68"/>
      <c r="FU50" s="68"/>
      <c r="FV50" s="68"/>
      <c r="FW50" s="68"/>
      <c r="FX50" s="68"/>
      <c r="FY50" s="68"/>
      <c r="FZ50" s="68"/>
      <c r="GA50" s="68"/>
      <c r="GB50" s="68"/>
      <c r="GC50" s="68"/>
      <c r="GD50" s="68"/>
      <c r="GE50" s="68"/>
      <c r="GF50" s="68"/>
      <c r="GG50" s="68"/>
      <c r="GH50" s="68"/>
      <c r="GI50" s="68"/>
      <c r="GJ50" s="68"/>
      <c r="GK50" s="68"/>
      <c r="GL50" s="68"/>
      <c r="GM50" s="68"/>
      <c r="GN50" s="68"/>
      <c r="GO50" s="68"/>
      <c r="GP50" s="68"/>
      <c r="GQ50" s="68"/>
      <c r="GR50" s="68"/>
      <c r="GS50" s="68"/>
      <c r="GT50" s="68"/>
      <c r="GU50" s="68"/>
      <c r="GV50" s="68"/>
      <c r="GW50" s="68"/>
      <c r="GX50" s="68"/>
      <c r="GY50" s="68"/>
      <c r="GZ50" s="68"/>
      <c r="HA50" s="68"/>
      <c r="HB50" s="68"/>
      <c r="HC50" s="68"/>
      <c r="HD50" s="68"/>
      <c r="HE50" s="68"/>
      <c r="HF50" s="68"/>
      <c r="HG50" s="68"/>
      <c r="HH50" s="68"/>
      <c r="HI50" s="68"/>
      <c r="HJ50" s="68"/>
      <c r="HK50" s="68"/>
      <c r="HL50" s="68"/>
      <c r="HM50" s="68"/>
      <c r="HN50" s="68"/>
      <c r="HO50" s="68"/>
      <c r="HP50" s="68"/>
      <c r="HQ50" s="68"/>
      <c r="HR50" s="68"/>
      <c r="HS50" s="68"/>
      <c r="HT50" s="68"/>
      <c r="HU50" s="68"/>
      <c r="HV50" s="68"/>
      <c r="HW50" s="68"/>
      <c r="HX50" s="68"/>
      <c r="HY50" s="68"/>
      <c r="HZ50" s="68"/>
      <c r="IA50" s="68"/>
      <c r="IB50" s="68"/>
      <c r="IC50" s="68"/>
      <c r="ID50" s="68"/>
      <c r="IE50" s="68"/>
      <c r="IF50" s="68"/>
      <c r="IG50" s="68"/>
      <c r="IH50" s="68"/>
      <c r="II50" s="68"/>
      <c r="IJ50" s="68"/>
      <c r="IK50" s="68"/>
      <c r="IL50" s="68"/>
      <c r="IM50" s="68"/>
      <c r="IN50" s="68"/>
      <c r="IO50" s="68"/>
      <c r="IP50" s="68"/>
      <c r="IQ50" s="68"/>
      <c r="IR50" s="68"/>
      <c r="IS50" s="68"/>
      <c r="IT50" s="68"/>
      <c r="IU50" s="68"/>
      <c r="IV50" s="68"/>
      <c r="IW50" s="68"/>
    </row>
    <row r="51" spans="1:257" ht="34.9" customHeight="1">
      <c r="A51" s="108" t="s">
        <v>22</v>
      </c>
      <c r="B51" s="108" t="s">
        <v>20</v>
      </c>
      <c r="C51" s="120" t="s">
        <v>226</v>
      </c>
      <c r="D51" s="11" t="s">
        <v>224</v>
      </c>
      <c r="E51" s="12">
        <v>36115</v>
      </c>
      <c r="F51" s="159">
        <f t="shared" ca="1" si="5"/>
        <v>19.608219178082191</v>
      </c>
      <c r="G51" s="13"/>
      <c r="H51" s="21">
        <v>64.45</v>
      </c>
      <c r="I51" s="13" t="s">
        <v>227</v>
      </c>
      <c r="J51" s="14" t="s">
        <v>39</v>
      </c>
      <c r="K51" s="14" t="s">
        <v>20</v>
      </c>
      <c r="L51" s="19">
        <v>250</v>
      </c>
      <c r="M51" s="180"/>
      <c r="N51" s="104"/>
      <c r="O51" s="219">
        <v>1.7106481481481483E-2</v>
      </c>
      <c r="P51" s="114"/>
      <c r="Q51" s="114"/>
      <c r="R51" s="114"/>
      <c r="S51" s="13"/>
      <c r="T51" s="107"/>
      <c r="U51" s="68"/>
      <c r="V51" s="68"/>
      <c r="W51" s="68"/>
      <c r="X51" s="68"/>
      <c r="Y51" s="68"/>
      <c r="Z51" s="68"/>
      <c r="AA51" s="68"/>
      <c r="AB51" s="68"/>
      <c r="AC51" s="68"/>
      <c r="AD51" s="68"/>
      <c r="AE51" s="68"/>
      <c r="AF51" s="68"/>
      <c r="AG51" s="68"/>
      <c r="AH51" s="68"/>
      <c r="AI51" s="68"/>
      <c r="AJ51" s="68"/>
      <c r="AK51" s="68"/>
      <c r="AL51" s="68"/>
      <c r="AM51" s="68"/>
      <c r="AN51" s="68"/>
      <c r="AO51" s="68"/>
      <c r="AP51" s="68"/>
      <c r="AQ51" s="68"/>
      <c r="AR51" s="68"/>
      <c r="AS51" s="68"/>
      <c r="AT51" s="68"/>
      <c r="AU51" s="68"/>
      <c r="AV51" s="68"/>
      <c r="AW51" s="68"/>
      <c r="AX51" s="68"/>
      <c r="AY51" s="68"/>
      <c r="AZ51" s="68"/>
      <c r="BA51" s="68"/>
      <c r="BB51" s="68"/>
      <c r="BC51" s="68"/>
      <c r="BD51" s="68"/>
      <c r="BE51" s="68"/>
      <c r="BF51" s="68"/>
      <c r="BG51" s="68"/>
      <c r="BH51" s="68"/>
      <c r="BI51" s="68"/>
      <c r="BJ51" s="68"/>
      <c r="BK51" s="68"/>
      <c r="BL51" s="68"/>
      <c r="BM51" s="68"/>
      <c r="BN51" s="68"/>
      <c r="BO51" s="68"/>
      <c r="BP51" s="68"/>
      <c r="BQ51" s="68"/>
      <c r="BR51" s="68"/>
      <c r="BS51" s="68"/>
      <c r="BT51" s="68"/>
      <c r="BU51" s="68"/>
      <c r="BV51" s="68"/>
      <c r="BW51" s="68"/>
      <c r="BX51" s="68"/>
      <c r="BY51" s="68"/>
      <c r="BZ51" s="68"/>
      <c r="CA51" s="68"/>
      <c r="CB51" s="68"/>
      <c r="CC51" s="68"/>
      <c r="CD51" s="68"/>
      <c r="CE51" s="68"/>
      <c r="CF51" s="68"/>
      <c r="CG51" s="68"/>
      <c r="CH51" s="68"/>
      <c r="CI51" s="68"/>
      <c r="CJ51" s="68"/>
      <c r="CK51" s="68"/>
      <c r="CL51" s="68"/>
      <c r="CM51" s="68"/>
      <c r="CN51" s="68"/>
      <c r="CO51" s="68"/>
      <c r="CP51" s="68"/>
      <c r="CQ51" s="68"/>
      <c r="CR51" s="68"/>
      <c r="CS51" s="68"/>
      <c r="CT51" s="68"/>
      <c r="CU51" s="68"/>
      <c r="CV51" s="68"/>
      <c r="CW51" s="68"/>
      <c r="CX51" s="68"/>
      <c r="CY51" s="68"/>
      <c r="CZ51" s="68"/>
      <c r="DA51" s="68"/>
      <c r="DB51" s="68"/>
      <c r="DC51" s="68"/>
      <c r="DD51" s="68"/>
      <c r="DE51" s="68"/>
      <c r="DF51" s="68"/>
      <c r="DG51" s="68"/>
      <c r="DH51" s="68"/>
      <c r="DI51" s="68"/>
      <c r="DJ51" s="68"/>
      <c r="DK51" s="68"/>
      <c r="DL51" s="68"/>
      <c r="DM51" s="68"/>
      <c r="DN51" s="68"/>
      <c r="DO51" s="68"/>
      <c r="DP51" s="68"/>
      <c r="DQ51" s="68"/>
      <c r="DR51" s="68"/>
      <c r="DS51" s="68"/>
      <c r="DT51" s="68"/>
      <c r="DU51" s="68"/>
      <c r="DV51" s="68"/>
      <c r="DW51" s="68"/>
      <c r="DX51" s="68"/>
      <c r="DY51" s="68"/>
      <c r="DZ51" s="68"/>
      <c r="EA51" s="68"/>
      <c r="EB51" s="68"/>
      <c r="EC51" s="68"/>
      <c r="ED51" s="68"/>
      <c r="EE51" s="68"/>
      <c r="EF51" s="68"/>
      <c r="EG51" s="68"/>
      <c r="EH51" s="68"/>
      <c r="EI51" s="68"/>
      <c r="EJ51" s="68"/>
      <c r="EK51" s="68"/>
      <c r="EL51" s="68"/>
      <c r="EM51" s="68"/>
      <c r="EN51" s="68"/>
      <c r="EO51" s="68"/>
      <c r="EP51" s="68"/>
      <c r="EQ51" s="68"/>
      <c r="ER51" s="68"/>
      <c r="ES51" s="68"/>
      <c r="ET51" s="68"/>
      <c r="EU51" s="68"/>
      <c r="EV51" s="68"/>
      <c r="EW51" s="68"/>
      <c r="EX51" s="68"/>
      <c r="EY51" s="68"/>
      <c r="EZ51" s="68"/>
      <c r="FA51" s="68"/>
      <c r="FB51" s="68"/>
      <c r="FC51" s="68"/>
      <c r="FD51" s="68"/>
      <c r="FE51" s="68"/>
      <c r="FF51" s="68"/>
      <c r="FG51" s="68"/>
      <c r="FH51" s="68"/>
      <c r="FI51" s="68"/>
      <c r="FJ51" s="68"/>
      <c r="FK51" s="68"/>
      <c r="FL51" s="68"/>
      <c r="FM51" s="68"/>
      <c r="FN51" s="68"/>
      <c r="FO51" s="68"/>
      <c r="FP51" s="68"/>
      <c r="FQ51" s="68"/>
      <c r="FR51" s="68"/>
      <c r="FS51" s="68"/>
      <c r="FT51" s="68"/>
      <c r="FU51" s="68"/>
      <c r="FV51" s="68"/>
      <c r="FW51" s="68"/>
      <c r="FX51" s="68"/>
      <c r="FY51" s="68"/>
      <c r="FZ51" s="68"/>
      <c r="GA51" s="68"/>
      <c r="GB51" s="68"/>
      <c r="GC51" s="68"/>
      <c r="GD51" s="68"/>
      <c r="GE51" s="68"/>
      <c r="GF51" s="68"/>
      <c r="GG51" s="68"/>
      <c r="GH51" s="68"/>
      <c r="GI51" s="68"/>
      <c r="GJ51" s="68"/>
      <c r="GK51" s="68"/>
      <c r="GL51" s="68"/>
      <c r="GM51" s="68"/>
      <c r="GN51" s="68"/>
      <c r="GO51" s="68"/>
      <c r="GP51" s="68"/>
      <c r="GQ51" s="68"/>
      <c r="GR51" s="68"/>
      <c r="GS51" s="68"/>
      <c r="GT51" s="68"/>
      <c r="GU51" s="68"/>
      <c r="GV51" s="68"/>
      <c r="GW51" s="68"/>
      <c r="GX51" s="68"/>
      <c r="GY51" s="68"/>
      <c r="GZ51" s="68"/>
      <c r="HA51" s="68"/>
      <c r="HB51" s="68"/>
      <c r="HC51" s="68"/>
      <c r="HD51" s="68"/>
      <c r="HE51" s="68"/>
      <c r="HF51" s="68"/>
      <c r="HG51" s="68"/>
      <c r="HH51" s="68"/>
      <c r="HI51" s="68"/>
      <c r="HJ51" s="68"/>
      <c r="HK51" s="68"/>
      <c r="HL51" s="68"/>
      <c r="HM51" s="68"/>
      <c r="HN51" s="68"/>
      <c r="HO51" s="68"/>
      <c r="HP51" s="68"/>
      <c r="HQ51" s="68"/>
      <c r="HR51" s="68"/>
      <c r="HS51" s="68"/>
      <c r="HT51" s="68"/>
      <c r="HU51" s="68"/>
      <c r="HV51" s="68"/>
      <c r="HW51" s="68"/>
      <c r="HX51" s="68"/>
      <c r="HY51" s="68"/>
      <c r="HZ51" s="68"/>
      <c r="IA51" s="68"/>
      <c r="IB51" s="68"/>
      <c r="IC51" s="68"/>
      <c r="ID51" s="68"/>
      <c r="IE51" s="68"/>
      <c r="IF51" s="68"/>
      <c r="IG51" s="68"/>
      <c r="IH51" s="68"/>
      <c r="II51" s="68"/>
      <c r="IJ51" s="68"/>
      <c r="IK51" s="68"/>
      <c r="IL51" s="68"/>
      <c r="IM51" s="68"/>
      <c r="IN51" s="68"/>
      <c r="IO51" s="68"/>
      <c r="IP51" s="68"/>
      <c r="IQ51" s="68"/>
      <c r="IR51" s="68"/>
      <c r="IS51" s="68"/>
      <c r="IT51" s="68"/>
      <c r="IU51" s="68"/>
      <c r="IV51" s="68"/>
      <c r="IW51" s="68"/>
    </row>
    <row r="52" spans="1:257" ht="34.9" customHeight="1">
      <c r="A52" s="108" t="s">
        <v>22</v>
      </c>
      <c r="B52" s="108" t="s">
        <v>30</v>
      </c>
      <c r="C52" s="120" t="s">
        <v>223</v>
      </c>
      <c r="D52" s="11" t="s">
        <v>224</v>
      </c>
      <c r="E52" s="12">
        <v>35756</v>
      </c>
      <c r="F52" s="159">
        <f t="shared" ca="1" si="5"/>
        <v>20.591780821917808</v>
      </c>
      <c r="G52" s="13"/>
      <c r="H52" s="21">
        <v>81.95</v>
      </c>
      <c r="I52" s="13" t="s">
        <v>225</v>
      </c>
      <c r="J52" s="14" t="s">
        <v>39</v>
      </c>
      <c r="K52" s="14" t="s">
        <v>20</v>
      </c>
      <c r="L52" s="19">
        <v>250</v>
      </c>
      <c r="M52" s="180"/>
      <c r="N52" s="104"/>
      <c r="O52" s="217">
        <v>2.0069444444444442E-2</v>
      </c>
      <c r="P52" s="114"/>
      <c r="Q52" s="114"/>
      <c r="R52" s="114"/>
      <c r="S52" s="13"/>
      <c r="T52" s="107"/>
      <c r="U52" s="68"/>
      <c r="V52" s="68"/>
      <c r="W52" s="68"/>
      <c r="X52" s="68"/>
      <c r="Y52" s="68"/>
      <c r="Z52" s="68"/>
      <c r="AA52" s="68"/>
      <c r="AB52" s="68"/>
      <c r="AC52" s="68"/>
      <c r="AD52" s="68"/>
      <c r="AE52" s="68"/>
      <c r="AF52" s="68"/>
      <c r="AG52" s="68"/>
      <c r="AH52" s="68"/>
      <c r="AI52" s="68"/>
      <c r="AJ52" s="68"/>
      <c r="AK52" s="68"/>
      <c r="AL52" s="68"/>
      <c r="AM52" s="68"/>
      <c r="AN52" s="68"/>
      <c r="AO52" s="68"/>
      <c r="AP52" s="68"/>
      <c r="AQ52" s="68"/>
      <c r="AR52" s="68"/>
      <c r="AS52" s="68"/>
      <c r="AT52" s="68"/>
      <c r="AU52" s="68"/>
      <c r="AV52" s="68"/>
      <c r="AW52" s="68"/>
      <c r="AX52" s="68"/>
      <c r="AY52" s="68"/>
      <c r="AZ52" s="68"/>
      <c r="BA52" s="68"/>
      <c r="BB52" s="68"/>
      <c r="BC52" s="68"/>
      <c r="BD52" s="68"/>
      <c r="BE52" s="68"/>
      <c r="BF52" s="68"/>
      <c r="BG52" s="68"/>
      <c r="BH52" s="68"/>
      <c r="BI52" s="68"/>
      <c r="BJ52" s="68"/>
      <c r="BK52" s="68"/>
      <c r="BL52" s="68"/>
      <c r="BM52" s="68"/>
      <c r="BN52" s="68"/>
      <c r="BO52" s="68"/>
      <c r="BP52" s="68"/>
      <c r="BQ52" s="68"/>
      <c r="BR52" s="68"/>
      <c r="BS52" s="68"/>
      <c r="BT52" s="68"/>
      <c r="BU52" s="68"/>
      <c r="BV52" s="68"/>
      <c r="BW52" s="68"/>
      <c r="BX52" s="68"/>
      <c r="BY52" s="68"/>
      <c r="BZ52" s="68"/>
      <c r="CA52" s="68"/>
      <c r="CB52" s="68"/>
      <c r="CC52" s="68"/>
      <c r="CD52" s="68"/>
      <c r="CE52" s="68"/>
      <c r="CF52" s="68"/>
      <c r="CG52" s="68"/>
      <c r="CH52" s="68"/>
      <c r="CI52" s="68"/>
      <c r="CJ52" s="68"/>
      <c r="CK52" s="68"/>
      <c r="CL52" s="68"/>
      <c r="CM52" s="68"/>
      <c r="CN52" s="68"/>
      <c r="CO52" s="68"/>
      <c r="CP52" s="68"/>
      <c r="CQ52" s="68"/>
      <c r="CR52" s="68"/>
      <c r="CS52" s="68"/>
      <c r="CT52" s="68"/>
      <c r="CU52" s="68"/>
      <c r="CV52" s="68"/>
      <c r="CW52" s="68"/>
      <c r="CX52" s="68"/>
      <c r="CY52" s="68"/>
      <c r="CZ52" s="68"/>
      <c r="DA52" s="68"/>
      <c r="DB52" s="68"/>
      <c r="DC52" s="68"/>
      <c r="DD52" s="68"/>
      <c r="DE52" s="68"/>
      <c r="DF52" s="68"/>
      <c r="DG52" s="68"/>
      <c r="DH52" s="68"/>
      <c r="DI52" s="68"/>
      <c r="DJ52" s="68"/>
      <c r="DK52" s="68"/>
      <c r="DL52" s="68"/>
      <c r="DM52" s="68"/>
      <c r="DN52" s="68"/>
      <c r="DO52" s="68"/>
      <c r="DP52" s="68"/>
      <c r="DQ52" s="68"/>
      <c r="DR52" s="68"/>
      <c r="DS52" s="68"/>
      <c r="DT52" s="68"/>
      <c r="DU52" s="68"/>
      <c r="DV52" s="68"/>
      <c r="DW52" s="68"/>
      <c r="DX52" s="68"/>
      <c r="DY52" s="68"/>
      <c r="DZ52" s="68"/>
      <c r="EA52" s="68"/>
      <c r="EB52" s="68"/>
      <c r="EC52" s="68"/>
      <c r="ED52" s="68"/>
      <c r="EE52" s="68"/>
      <c r="EF52" s="68"/>
      <c r="EG52" s="68"/>
      <c r="EH52" s="68"/>
      <c r="EI52" s="68"/>
      <c r="EJ52" s="68"/>
      <c r="EK52" s="68"/>
      <c r="EL52" s="68"/>
      <c r="EM52" s="68"/>
      <c r="EN52" s="68"/>
      <c r="EO52" s="68"/>
      <c r="EP52" s="68"/>
      <c r="EQ52" s="68"/>
      <c r="ER52" s="68"/>
      <c r="ES52" s="68"/>
      <c r="ET52" s="68"/>
      <c r="EU52" s="68"/>
      <c r="EV52" s="68"/>
      <c r="EW52" s="68"/>
      <c r="EX52" s="68"/>
      <c r="EY52" s="68"/>
      <c r="EZ52" s="68"/>
      <c r="FA52" s="68"/>
      <c r="FB52" s="68"/>
      <c r="FC52" s="68"/>
      <c r="FD52" s="68"/>
      <c r="FE52" s="68"/>
      <c r="FF52" s="68"/>
      <c r="FG52" s="68"/>
      <c r="FH52" s="68"/>
      <c r="FI52" s="68"/>
      <c r="FJ52" s="68"/>
      <c r="FK52" s="68"/>
      <c r="FL52" s="68"/>
      <c r="FM52" s="68"/>
      <c r="FN52" s="68"/>
      <c r="FO52" s="68"/>
      <c r="FP52" s="68"/>
      <c r="FQ52" s="68"/>
      <c r="FR52" s="68"/>
      <c r="FS52" s="68"/>
      <c r="FT52" s="68"/>
      <c r="FU52" s="68"/>
      <c r="FV52" s="68"/>
      <c r="FW52" s="68"/>
      <c r="FX52" s="68"/>
      <c r="FY52" s="68"/>
      <c r="FZ52" s="68"/>
      <c r="GA52" s="68"/>
      <c r="GB52" s="68"/>
      <c r="GC52" s="68"/>
      <c r="GD52" s="68"/>
      <c r="GE52" s="68"/>
      <c r="GF52" s="68"/>
      <c r="GG52" s="68"/>
      <c r="GH52" s="68"/>
      <c r="GI52" s="68"/>
      <c r="GJ52" s="68"/>
      <c r="GK52" s="68"/>
      <c r="GL52" s="68"/>
      <c r="GM52" s="68"/>
      <c r="GN52" s="68"/>
      <c r="GO52" s="68"/>
      <c r="GP52" s="68"/>
      <c r="GQ52" s="68"/>
      <c r="GR52" s="68"/>
      <c r="GS52" s="68"/>
      <c r="GT52" s="68"/>
      <c r="GU52" s="68"/>
      <c r="GV52" s="68"/>
      <c r="GW52" s="68"/>
      <c r="GX52" s="68"/>
      <c r="GY52" s="68"/>
      <c r="GZ52" s="68"/>
      <c r="HA52" s="68"/>
      <c r="HB52" s="68"/>
      <c r="HC52" s="68"/>
      <c r="HD52" s="68"/>
      <c r="HE52" s="68"/>
      <c r="HF52" s="68"/>
      <c r="HG52" s="68"/>
      <c r="HH52" s="68"/>
      <c r="HI52" s="68"/>
      <c r="HJ52" s="68"/>
      <c r="HK52" s="68"/>
      <c r="HL52" s="68"/>
      <c r="HM52" s="68"/>
      <c r="HN52" s="68"/>
      <c r="HO52" s="68"/>
      <c r="HP52" s="68"/>
      <c r="HQ52" s="68"/>
      <c r="HR52" s="68"/>
      <c r="HS52" s="68"/>
      <c r="HT52" s="68"/>
      <c r="HU52" s="68"/>
      <c r="HV52" s="68"/>
      <c r="HW52" s="68"/>
      <c r="HX52" s="68"/>
      <c r="HY52" s="68"/>
      <c r="HZ52" s="68"/>
      <c r="IA52" s="68"/>
      <c r="IB52" s="68"/>
      <c r="IC52" s="68"/>
      <c r="ID52" s="68"/>
      <c r="IE52" s="68"/>
      <c r="IF52" s="68"/>
      <c r="IG52" s="68"/>
      <c r="IH52" s="68"/>
      <c r="II52" s="68"/>
      <c r="IJ52" s="68"/>
      <c r="IK52" s="68"/>
      <c r="IL52" s="68"/>
      <c r="IM52" s="68"/>
      <c r="IN52" s="68"/>
      <c r="IO52" s="68"/>
      <c r="IP52" s="68"/>
      <c r="IQ52" s="68"/>
      <c r="IR52" s="68"/>
      <c r="IS52" s="68"/>
      <c r="IT52" s="68"/>
      <c r="IU52" s="68"/>
      <c r="IV52" s="68"/>
      <c r="IW52" s="68"/>
    </row>
    <row r="53" spans="1:257" ht="28.15" customHeight="1">
      <c r="A53" s="280" t="s">
        <v>22</v>
      </c>
      <c r="B53" s="187" t="s">
        <v>20</v>
      </c>
      <c r="C53" s="239" t="s">
        <v>129</v>
      </c>
      <c r="D53" s="11" t="s">
        <v>33</v>
      </c>
      <c r="E53" s="12">
        <v>24710</v>
      </c>
      <c r="F53" s="35">
        <f t="shared" ref="F53:F58" ca="1" si="6">(TODAY()-E53)/365</f>
        <v>50.854794520547948</v>
      </c>
      <c r="G53" s="97"/>
      <c r="H53" s="21">
        <v>70.5</v>
      </c>
      <c r="I53" s="174" t="s">
        <v>220</v>
      </c>
      <c r="J53" s="174" t="s">
        <v>39</v>
      </c>
      <c r="K53" s="174" t="s">
        <v>20</v>
      </c>
      <c r="L53" s="19">
        <v>250</v>
      </c>
      <c r="M53" s="113"/>
      <c r="N53" s="181">
        <v>9.0972222222222218E-3</v>
      </c>
      <c r="O53" s="161"/>
      <c r="P53" s="147"/>
      <c r="Q53" s="114"/>
      <c r="R53" s="114"/>
      <c r="S53" s="13" t="s">
        <v>32</v>
      </c>
      <c r="T53" s="11"/>
      <c r="U53" s="68"/>
      <c r="V53" s="68"/>
      <c r="W53" s="68"/>
      <c r="X53" s="68"/>
      <c r="Y53" s="68"/>
      <c r="Z53" s="68"/>
      <c r="AA53" s="68"/>
      <c r="AB53" s="68"/>
      <c r="AC53" s="68"/>
      <c r="AD53" s="68"/>
      <c r="AE53" s="68"/>
      <c r="AF53" s="68"/>
      <c r="AG53" s="68"/>
      <c r="AH53" s="68"/>
      <c r="AI53" s="68"/>
      <c r="AJ53" s="68"/>
      <c r="AK53" s="68"/>
      <c r="AL53" s="68"/>
      <c r="AM53" s="68"/>
      <c r="AN53" s="68"/>
      <c r="AO53" s="68"/>
      <c r="AP53" s="68"/>
      <c r="AQ53" s="68"/>
      <c r="AR53" s="68"/>
      <c r="AS53" s="68"/>
      <c r="AT53" s="68"/>
      <c r="AU53" s="68"/>
      <c r="AV53" s="68"/>
      <c r="AW53" s="68"/>
      <c r="AX53" s="68"/>
      <c r="AY53" s="68"/>
      <c r="AZ53" s="68"/>
      <c r="BA53" s="68"/>
      <c r="BB53" s="68"/>
      <c r="BC53" s="68"/>
      <c r="BD53" s="68"/>
      <c r="BE53" s="68"/>
      <c r="BF53" s="68"/>
      <c r="BG53" s="68"/>
      <c r="BH53" s="68"/>
      <c r="BI53" s="68"/>
      <c r="BJ53" s="68"/>
      <c r="BK53" s="68"/>
      <c r="BL53" s="68"/>
      <c r="BM53" s="68"/>
      <c r="BN53" s="68"/>
      <c r="BO53" s="68"/>
      <c r="BP53" s="68"/>
      <c r="BQ53" s="68"/>
      <c r="BR53" s="68"/>
      <c r="BS53" s="68"/>
      <c r="BT53" s="68"/>
      <c r="BU53" s="68"/>
      <c r="BV53" s="68"/>
      <c r="BW53" s="68"/>
      <c r="BX53" s="68"/>
      <c r="BY53" s="68"/>
      <c r="BZ53" s="68"/>
      <c r="CA53" s="68"/>
      <c r="CB53" s="68"/>
      <c r="CC53" s="68"/>
      <c r="CD53" s="68"/>
      <c r="CE53" s="68"/>
      <c r="CF53" s="68"/>
      <c r="CG53" s="68"/>
      <c r="CH53" s="68"/>
      <c r="CI53" s="68"/>
      <c r="CJ53" s="68"/>
      <c r="CK53" s="68"/>
      <c r="CL53" s="68"/>
      <c r="CM53" s="68"/>
      <c r="CN53" s="68"/>
      <c r="CO53" s="68"/>
      <c r="CP53" s="68"/>
      <c r="CQ53" s="68"/>
      <c r="CR53" s="68"/>
      <c r="CS53" s="68"/>
      <c r="CT53" s="68"/>
      <c r="CU53" s="68"/>
      <c r="CV53" s="68"/>
      <c r="CW53" s="68"/>
      <c r="CX53" s="68"/>
      <c r="CY53" s="68"/>
      <c r="CZ53" s="68"/>
      <c r="DA53" s="68"/>
      <c r="DB53" s="68"/>
      <c r="DC53" s="68"/>
      <c r="DD53" s="68"/>
      <c r="DE53" s="68"/>
      <c r="DF53" s="68"/>
      <c r="DG53" s="68"/>
      <c r="DH53" s="68"/>
      <c r="DI53" s="68"/>
      <c r="DJ53" s="68"/>
      <c r="DK53" s="68"/>
      <c r="DL53" s="68"/>
      <c r="DM53" s="68"/>
      <c r="DN53" s="68"/>
      <c r="DO53" s="68"/>
      <c r="DP53" s="68"/>
      <c r="DQ53" s="68"/>
      <c r="DR53" s="68"/>
      <c r="DS53" s="68"/>
      <c r="DT53" s="68"/>
      <c r="DU53" s="68"/>
      <c r="DV53" s="68"/>
      <c r="DW53" s="68"/>
      <c r="DX53" s="68"/>
      <c r="DY53" s="68"/>
      <c r="DZ53" s="68"/>
      <c r="EA53" s="68"/>
      <c r="EB53" s="68"/>
      <c r="EC53" s="68"/>
      <c r="ED53" s="68"/>
      <c r="EE53" s="68"/>
      <c r="EF53" s="68"/>
      <c r="EG53" s="68"/>
      <c r="EH53" s="68"/>
      <c r="EI53" s="68"/>
      <c r="EJ53" s="68"/>
      <c r="EK53" s="68"/>
      <c r="EL53" s="68"/>
      <c r="EM53" s="68"/>
      <c r="EN53" s="68"/>
      <c r="EO53" s="68"/>
      <c r="EP53" s="68"/>
      <c r="EQ53" s="68"/>
      <c r="ER53" s="68"/>
      <c r="ES53" s="68"/>
      <c r="ET53" s="68"/>
      <c r="EU53" s="68"/>
      <c r="EV53" s="68"/>
      <c r="EW53" s="68"/>
      <c r="EX53" s="68"/>
      <c r="EY53" s="68"/>
      <c r="EZ53" s="68"/>
      <c r="FA53" s="68"/>
      <c r="FB53" s="68"/>
      <c r="FC53" s="68"/>
      <c r="FD53" s="68"/>
      <c r="FE53" s="68"/>
      <c r="FF53" s="68"/>
      <c r="FG53" s="68"/>
      <c r="FH53" s="68"/>
      <c r="FI53" s="68"/>
      <c r="FJ53" s="68"/>
      <c r="FK53" s="68"/>
      <c r="FL53" s="68"/>
      <c r="FM53" s="68"/>
      <c r="FN53" s="68"/>
      <c r="FO53" s="68"/>
      <c r="FP53" s="68"/>
      <c r="FQ53" s="68"/>
      <c r="FR53" s="68"/>
      <c r="FS53" s="68"/>
      <c r="FT53" s="68"/>
      <c r="FU53" s="68"/>
      <c r="FV53" s="68"/>
      <c r="FW53" s="68"/>
      <c r="FX53" s="68"/>
      <c r="FY53" s="68"/>
      <c r="FZ53" s="68"/>
      <c r="GA53" s="68"/>
      <c r="GB53" s="68"/>
      <c r="GC53" s="68"/>
      <c r="GD53" s="68"/>
      <c r="GE53" s="68"/>
      <c r="GF53" s="68"/>
      <c r="GG53" s="68"/>
      <c r="GH53" s="68"/>
      <c r="GI53" s="68"/>
      <c r="GJ53" s="68"/>
      <c r="GK53" s="68"/>
      <c r="GL53" s="68"/>
      <c r="GM53" s="68"/>
      <c r="GN53" s="68"/>
      <c r="GO53" s="68"/>
      <c r="GP53" s="68"/>
      <c r="GQ53" s="68"/>
      <c r="GR53" s="68"/>
      <c r="GS53" s="68"/>
      <c r="GT53" s="68"/>
      <c r="GU53" s="68"/>
      <c r="GV53" s="68"/>
      <c r="GW53" s="68"/>
      <c r="GX53" s="68"/>
      <c r="GY53" s="68"/>
      <c r="GZ53" s="68"/>
      <c r="HA53" s="68"/>
      <c r="HB53" s="68"/>
      <c r="HC53" s="68"/>
      <c r="HD53" s="68"/>
      <c r="HE53" s="68"/>
      <c r="HF53" s="68"/>
      <c r="HG53" s="68"/>
      <c r="HH53" s="68"/>
      <c r="HI53" s="68"/>
      <c r="HJ53" s="68"/>
      <c r="HK53" s="68"/>
      <c r="HL53" s="68"/>
      <c r="HM53" s="68"/>
      <c r="HN53" s="68"/>
      <c r="HO53" s="68"/>
      <c r="HP53" s="68"/>
      <c r="HQ53" s="68"/>
      <c r="HR53" s="68"/>
      <c r="HS53" s="68"/>
      <c r="HT53" s="68"/>
      <c r="HU53" s="68"/>
      <c r="HV53" s="68"/>
      <c r="HW53" s="68"/>
      <c r="HX53" s="68"/>
      <c r="HY53" s="68"/>
      <c r="HZ53" s="68"/>
      <c r="IA53" s="68"/>
      <c r="IB53" s="68"/>
      <c r="IC53" s="68"/>
      <c r="ID53" s="68"/>
      <c r="IE53" s="68"/>
      <c r="IF53" s="68"/>
      <c r="IG53" s="68"/>
      <c r="IH53" s="68"/>
      <c r="II53" s="68"/>
      <c r="IJ53" s="68"/>
      <c r="IK53" s="68"/>
      <c r="IL53" s="68"/>
      <c r="IM53" s="68"/>
      <c r="IN53" s="68"/>
      <c r="IO53" s="68"/>
      <c r="IP53" s="68"/>
      <c r="IQ53" s="68"/>
      <c r="IR53" s="68"/>
      <c r="IS53" s="68"/>
      <c r="IT53" s="68"/>
      <c r="IU53" s="68"/>
      <c r="IV53" s="68"/>
      <c r="IW53" s="68"/>
    </row>
    <row r="54" spans="1:257" ht="28.15" customHeight="1">
      <c r="A54" s="281" t="s">
        <v>22</v>
      </c>
      <c r="B54" s="194" t="s">
        <v>20</v>
      </c>
      <c r="C54" s="215" t="s">
        <v>252</v>
      </c>
      <c r="D54" s="178" t="s">
        <v>254</v>
      </c>
      <c r="E54" s="196">
        <v>30316</v>
      </c>
      <c r="F54" s="179">
        <f t="shared" ca="1" si="6"/>
        <v>35.495890410958907</v>
      </c>
      <c r="G54" s="197"/>
      <c r="H54" s="198"/>
      <c r="I54" s="197"/>
      <c r="J54" s="197" t="s">
        <v>40</v>
      </c>
      <c r="K54" s="197" t="s">
        <v>20</v>
      </c>
      <c r="L54" s="266">
        <v>250</v>
      </c>
      <c r="M54" s="257"/>
      <c r="N54" s="162">
        <v>1.4293981481481482E-2</v>
      </c>
      <c r="O54" s="161"/>
      <c r="P54" s="147"/>
      <c r="Q54" s="114"/>
      <c r="R54" s="114"/>
      <c r="S54" s="13"/>
      <c r="T54" s="11"/>
      <c r="U54" s="68"/>
      <c r="V54" s="68"/>
      <c r="W54" s="68"/>
      <c r="X54" s="68"/>
      <c r="Y54" s="68"/>
      <c r="Z54" s="68"/>
      <c r="AA54" s="68"/>
      <c r="AB54" s="68"/>
      <c r="AC54" s="68"/>
      <c r="AD54" s="68"/>
      <c r="AE54" s="68"/>
      <c r="AF54" s="68"/>
      <c r="AG54" s="68"/>
      <c r="AH54" s="68"/>
      <c r="AI54" s="68"/>
      <c r="AJ54" s="68"/>
      <c r="AK54" s="68"/>
      <c r="AL54" s="68"/>
      <c r="AM54" s="68"/>
      <c r="AN54" s="68"/>
      <c r="AO54" s="68"/>
      <c r="AP54" s="68"/>
      <c r="AQ54" s="68"/>
      <c r="AR54" s="68"/>
      <c r="AS54" s="68"/>
      <c r="AT54" s="68"/>
      <c r="AU54" s="68"/>
      <c r="AV54" s="68"/>
      <c r="AW54" s="68"/>
      <c r="AX54" s="68"/>
      <c r="AY54" s="68"/>
      <c r="AZ54" s="68"/>
      <c r="BA54" s="68"/>
      <c r="BB54" s="68"/>
      <c r="BC54" s="68"/>
      <c r="BD54" s="68"/>
      <c r="BE54" s="68"/>
      <c r="BF54" s="68"/>
      <c r="BG54" s="68"/>
      <c r="BH54" s="68"/>
      <c r="BI54" s="68"/>
      <c r="BJ54" s="68"/>
      <c r="BK54" s="68"/>
      <c r="BL54" s="68"/>
      <c r="BM54" s="68"/>
      <c r="BN54" s="68"/>
      <c r="BO54" s="68"/>
      <c r="BP54" s="68"/>
      <c r="BQ54" s="68"/>
      <c r="BR54" s="68"/>
      <c r="BS54" s="68"/>
      <c r="BT54" s="68"/>
      <c r="BU54" s="68"/>
      <c r="BV54" s="68"/>
      <c r="BW54" s="68"/>
      <c r="BX54" s="68"/>
      <c r="BY54" s="68"/>
      <c r="BZ54" s="68"/>
      <c r="CA54" s="68"/>
      <c r="CB54" s="68"/>
      <c r="CC54" s="68"/>
      <c r="CD54" s="68"/>
      <c r="CE54" s="68"/>
      <c r="CF54" s="68"/>
      <c r="CG54" s="68"/>
      <c r="CH54" s="68"/>
      <c r="CI54" s="68"/>
      <c r="CJ54" s="68"/>
      <c r="CK54" s="68"/>
      <c r="CL54" s="68"/>
      <c r="CM54" s="68"/>
      <c r="CN54" s="68"/>
      <c r="CO54" s="68"/>
      <c r="CP54" s="68"/>
      <c r="CQ54" s="68"/>
      <c r="CR54" s="68"/>
      <c r="CS54" s="68"/>
      <c r="CT54" s="68"/>
      <c r="CU54" s="68"/>
      <c r="CV54" s="68"/>
      <c r="CW54" s="68"/>
      <c r="CX54" s="68"/>
      <c r="CY54" s="68"/>
      <c r="CZ54" s="68"/>
      <c r="DA54" s="68"/>
      <c r="DB54" s="68"/>
      <c r="DC54" s="68"/>
      <c r="DD54" s="68"/>
      <c r="DE54" s="68"/>
      <c r="DF54" s="68"/>
      <c r="DG54" s="68"/>
      <c r="DH54" s="68"/>
      <c r="DI54" s="68"/>
      <c r="DJ54" s="68"/>
      <c r="DK54" s="68"/>
      <c r="DL54" s="68"/>
      <c r="DM54" s="68"/>
      <c r="DN54" s="68"/>
      <c r="DO54" s="68"/>
      <c r="DP54" s="68"/>
      <c r="DQ54" s="68"/>
      <c r="DR54" s="68"/>
      <c r="DS54" s="68"/>
      <c r="DT54" s="68"/>
      <c r="DU54" s="68"/>
      <c r="DV54" s="68"/>
      <c r="DW54" s="68"/>
      <c r="DX54" s="68"/>
      <c r="DY54" s="68"/>
      <c r="DZ54" s="68"/>
      <c r="EA54" s="68"/>
      <c r="EB54" s="68"/>
      <c r="EC54" s="68"/>
      <c r="ED54" s="68"/>
      <c r="EE54" s="68"/>
      <c r="EF54" s="68"/>
      <c r="EG54" s="68"/>
      <c r="EH54" s="68"/>
      <c r="EI54" s="68"/>
      <c r="EJ54" s="68"/>
      <c r="EK54" s="68"/>
      <c r="EL54" s="68"/>
      <c r="EM54" s="68"/>
      <c r="EN54" s="68"/>
      <c r="EO54" s="68"/>
      <c r="EP54" s="68"/>
      <c r="EQ54" s="68"/>
      <c r="ER54" s="68"/>
      <c r="ES54" s="68"/>
      <c r="ET54" s="68"/>
      <c r="EU54" s="68"/>
      <c r="EV54" s="68"/>
      <c r="EW54" s="68"/>
      <c r="EX54" s="68"/>
      <c r="EY54" s="68"/>
      <c r="EZ54" s="68"/>
      <c r="FA54" s="68"/>
      <c r="FB54" s="68"/>
      <c r="FC54" s="68"/>
      <c r="FD54" s="68"/>
      <c r="FE54" s="68"/>
      <c r="FF54" s="68"/>
      <c r="FG54" s="68"/>
      <c r="FH54" s="68"/>
      <c r="FI54" s="68"/>
      <c r="FJ54" s="68"/>
      <c r="FK54" s="68"/>
      <c r="FL54" s="68"/>
      <c r="FM54" s="68"/>
      <c r="FN54" s="68"/>
      <c r="FO54" s="68"/>
      <c r="FP54" s="68"/>
      <c r="FQ54" s="68"/>
      <c r="FR54" s="68"/>
      <c r="FS54" s="68"/>
      <c r="FT54" s="68"/>
      <c r="FU54" s="68"/>
      <c r="FV54" s="68"/>
      <c r="FW54" s="68"/>
      <c r="FX54" s="68"/>
      <c r="FY54" s="68"/>
      <c r="FZ54" s="68"/>
      <c r="GA54" s="68"/>
      <c r="GB54" s="68"/>
      <c r="GC54" s="68"/>
      <c r="GD54" s="68"/>
      <c r="GE54" s="68"/>
      <c r="GF54" s="68"/>
      <c r="GG54" s="68"/>
      <c r="GH54" s="68"/>
      <c r="GI54" s="68"/>
      <c r="GJ54" s="68"/>
      <c r="GK54" s="68"/>
      <c r="GL54" s="68"/>
      <c r="GM54" s="68"/>
      <c r="GN54" s="68"/>
      <c r="GO54" s="68"/>
      <c r="GP54" s="68"/>
      <c r="GQ54" s="68"/>
      <c r="GR54" s="68"/>
      <c r="GS54" s="68"/>
      <c r="GT54" s="68"/>
      <c r="GU54" s="68"/>
      <c r="GV54" s="68"/>
      <c r="GW54" s="68"/>
      <c r="GX54" s="68"/>
      <c r="GY54" s="68"/>
      <c r="GZ54" s="68"/>
      <c r="HA54" s="68"/>
      <c r="HB54" s="68"/>
      <c r="HC54" s="68"/>
      <c r="HD54" s="68"/>
      <c r="HE54" s="68"/>
      <c r="HF54" s="68"/>
      <c r="HG54" s="68"/>
      <c r="HH54" s="68"/>
      <c r="HI54" s="68"/>
      <c r="HJ54" s="68"/>
      <c r="HK54" s="68"/>
      <c r="HL54" s="68"/>
      <c r="HM54" s="68"/>
      <c r="HN54" s="68"/>
      <c r="HO54" s="68"/>
      <c r="HP54" s="68"/>
      <c r="HQ54" s="68"/>
      <c r="HR54" s="68"/>
      <c r="HS54" s="68"/>
      <c r="HT54" s="68"/>
      <c r="HU54" s="68"/>
      <c r="HV54" s="68"/>
      <c r="HW54" s="68"/>
      <c r="HX54" s="68"/>
      <c r="HY54" s="68"/>
      <c r="HZ54" s="68"/>
      <c r="IA54" s="68"/>
      <c r="IB54" s="68"/>
      <c r="IC54" s="68"/>
      <c r="ID54" s="68"/>
      <c r="IE54" s="68"/>
      <c r="IF54" s="68"/>
      <c r="IG54" s="68"/>
      <c r="IH54" s="68"/>
      <c r="II54" s="68"/>
      <c r="IJ54" s="68"/>
      <c r="IK54" s="68"/>
      <c r="IL54" s="68"/>
      <c r="IM54" s="68"/>
      <c r="IN54" s="68"/>
      <c r="IO54" s="68"/>
      <c r="IP54" s="68"/>
      <c r="IQ54" s="68"/>
      <c r="IR54" s="68"/>
      <c r="IS54" s="68"/>
      <c r="IT54" s="68"/>
      <c r="IU54" s="68"/>
      <c r="IV54" s="68"/>
      <c r="IW54" s="68"/>
    </row>
    <row r="55" spans="1:257" ht="32.450000000000003" customHeight="1">
      <c r="A55" s="280" t="s">
        <v>22</v>
      </c>
      <c r="B55" s="24">
        <v>1</v>
      </c>
      <c r="C55" s="118" t="s">
        <v>250</v>
      </c>
      <c r="D55" s="11" t="s">
        <v>253</v>
      </c>
      <c r="E55" s="12">
        <v>33238</v>
      </c>
      <c r="F55" s="35">
        <f t="shared" ca="1" si="6"/>
        <v>27.490410958904111</v>
      </c>
      <c r="G55" s="97"/>
      <c r="H55" s="21">
        <v>97</v>
      </c>
      <c r="I55" s="14"/>
      <c r="J55" s="11" t="s">
        <v>40</v>
      </c>
      <c r="K55" s="11" t="s">
        <v>20</v>
      </c>
      <c r="L55" s="19">
        <v>250</v>
      </c>
      <c r="M55" s="16"/>
      <c r="N55" s="253"/>
      <c r="O55" s="104"/>
      <c r="P55" s="270">
        <v>1.2199074074074072E-2</v>
      </c>
      <c r="Q55" s="186"/>
      <c r="R55" s="87"/>
      <c r="S55" s="87"/>
      <c r="T55" s="90" t="s">
        <v>251</v>
      </c>
      <c r="U55" s="68"/>
      <c r="V55" s="68"/>
      <c r="W55" s="68"/>
      <c r="X55" s="68"/>
      <c r="Y55" s="68"/>
      <c r="Z55" s="68"/>
      <c r="AA55" s="68"/>
      <c r="AB55" s="68"/>
      <c r="AC55" s="68"/>
      <c r="AD55" s="68"/>
      <c r="AE55" s="68"/>
      <c r="AF55" s="68"/>
      <c r="AG55" s="68"/>
      <c r="AH55" s="68"/>
      <c r="AI55" s="68"/>
      <c r="AJ55" s="68"/>
      <c r="AK55" s="68"/>
      <c r="AL55" s="68"/>
      <c r="AM55" s="68"/>
      <c r="AN55" s="68"/>
      <c r="AO55" s="68"/>
      <c r="AP55" s="68"/>
      <c r="AQ55" s="68"/>
      <c r="AR55" s="68"/>
      <c r="AS55" s="68"/>
      <c r="AT55" s="68"/>
      <c r="AU55" s="68"/>
      <c r="AV55" s="68"/>
      <c r="AW55" s="68"/>
      <c r="AX55" s="68"/>
      <c r="AY55" s="68"/>
      <c r="AZ55" s="68"/>
      <c r="BA55" s="68"/>
      <c r="BB55" s="68"/>
      <c r="BC55" s="68"/>
      <c r="BD55" s="68"/>
      <c r="BE55" s="68"/>
      <c r="BF55" s="68"/>
      <c r="BG55" s="68"/>
      <c r="BH55" s="68"/>
      <c r="BI55" s="68"/>
      <c r="BJ55" s="68"/>
      <c r="BK55" s="68"/>
      <c r="BL55" s="68"/>
      <c r="BM55" s="68"/>
      <c r="BN55" s="68"/>
      <c r="BO55" s="68"/>
      <c r="BP55" s="68"/>
      <c r="BQ55" s="68"/>
      <c r="BR55" s="68"/>
      <c r="BS55" s="68"/>
      <c r="BT55" s="68"/>
      <c r="BU55" s="68"/>
      <c r="BV55" s="68"/>
      <c r="BW55" s="68"/>
      <c r="BX55" s="68"/>
      <c r="BY55" s="68"/>
      <c r="BZ55" s="68"/>
      <c r="CA55" s="68"/>
      <c r="CB55" s="68"/>
      <c r="CC55" s="68"/>
      <c r="CD55" s="68"/>
      <c r="CE55" s="68"/>
      <c r="CF55" s="68"/>
      <c r="CG55" s="68"/>
      <c r="CH55" s="68"/>
      <c r="CI55" s="68"/>
      <c r="CJ55" s="68"/>
      <c r="CK55" s="68"/>
      <c r="CL55" s="68"/>
      <c r="CM55" s="68"/>
      <c r="CN55" s="68"/>
      <c r="CO55" s="68"/>
      <c r="CP55" s="68"/>
      <c r="CQ55" s="68"/>
      <c r="CR55" s="68"/>
      <c r="CS55" s="68"/>
      <c r="CT55" s="68"/>
      <c r="CU55" s="68"/>
      <c r="CV55" s="68"/>
      <c r="CW55" s="68"/>
      <c r="CX55" s="68"/>
      <c r="CY55" s="68"/>
      <c r="CZ55" s="68"/>
      <c r="DA55" s="68"/>
      <c r="DB55" s="68"/>
      <c r="DC55" s="68"/>
      <c r="DD55" s="68"/>
      <c r="DE55" s="68"/>
      <c r="DF55" s="68"/>
      <c r="DG55" s="68"/>
      <c r="DH55" s="68"/>
      <c r="DI55" s="68"/>
      <c r="DJ55" s="68"/>
      <c r="DK55" s="68"/>
      <c r="DL55" s="68"/>
      <c r="DM55" s="68"/>
      <c r="DN55" s="68"/>
      <c r="DO55" s="68"/>
      <c r="DP55" s="68"/>
      <c r="DQ55" s="68"/>
      <c r="DR55" s="68"/>
      <c r="DS55" s="68"/>
      <c r="DT55" s="68"/>
      <c r="DU55" s="68"/>
      <c r="DV55" s="68"/>
      <c r="DW55" s="68"/>
      <c r="DX55" s="68"/>
      <c r="DY55" s="68"/>
      <c r="DZ55" s="68"/>
      <c r="EA55" s="68"/>
      <c r="EB55" s="68"/>
      <c r="EC55" s="68"/>
      <c r="ED55" s="68"/>
      <c r="EE55" s="68"/>
      <c r="EF55" s="68"/>
      <c r="EG55" s="68"/>
      <c r="EH55" s="68"/>
      <c r="EI55" s="68"/>
      <c r="EJ55" s="68"/>
      <c r="EK55" s="68"/>
      <c r="EL55" s="68"/>
      <c r="EM55" s="68"/>
      <c r="EN55" s="68"/>
      <c r="EO55" s="68"/>
      <c r="EP55" s="68"/>
      <c r="EQ55" s="68"/>
      <c r="ER55" s="68"/>
      <c r="ES55" s="68"/>
      <c r="ET55" s="68"/>
      <c r="EU55" s="68"/>
      <c r="EV55" s="68"/>
      <c r="EW55" s="68"/>
      <c r="EX55" s="68"/>
      <c r="EY55" s="68"/>
      <c r="EZ55" s="68"/>
      <c r="FA55" s="68"/>
      <c r="FB55" s="68"/>
      <c r="FC55" s="68"/>
      <c r="FD55" s="68"/>
      <c r="FE55" s="68"/>
      <c r="FF55" s="68"/>
      <c r="FG55" s="68"/>
      <c r="FH55" s="68"/>
      <c r="FI55" s="68"/>
      <c r="FJ55" s="68"/>
      <c r="FK55" s="68"/>
      <c r="FL55" s="68"/>
      <c r="FM55" s="68"/>
      <c r="FN55" s="68"/>
      <c r="FO55" s="68"/>
      <c r="FP55" s="68"/>
      <c r="FQ55" s="68"/>
      <c r="FR55" s="68"/>
      <c r="FS55" s="68"/>
      <c r="FT55" s="68"/>
      <c r="FU55" s="68"/>
      <c r="FV55" s="68"/>
      <c r="FW55" s="68"/>
      <c r="FX55" s="68"/>
      <c r="FY55" s="68"/>
      <c r="FZ55" s="68"/>
      <c r="GA55" s="68"/>
      <c r="GB55" s="68"/>
      <c r="GC55" s="68"/>
      <c r="GD55" s="68"/>
      <c r="GE55" s="68"/>
      <c r="GF55" s="68"/>
      <c r="GG55" s="68"/>
      <c r="GH55" s="68"/>
      <c r="GI55" s="68"/>
      <c r="GJ55" s="68"/>
      <c r="GK55" s="68"/>
      <c r="GL55" s="68"/>
      <c r="GM55" s="68"/>
      <c r="GN55" s="68"/>
      <c r="GO55" s="68"/>
      <c r="GP55" s="68"/>
      <c r="GQ55" s="68"/>
      <c r="GR55" s="68"/>
      <c r="GS55" s="68"/>
      <c r="GT55" s="68"/>
      <c r="GU55" s="68"/>
      <c r="GV55" s="68"/>
      <c r="GW55" s="68"/>
      <c r="GX55" s="68"/>
      <c r="GY55" s="68"/>
      <c r="GZ55" s="68"/>
      <c r="HA55" s="68"/>
      <c r="HB55" s="68"/>
      <c r="HC55" s="68"/>
      <c r="HD55" s="68"/>
      <c r="HE55" s="68"/>
      <c r="HF55" s="68"/>
      <c r="HG55" s="68"/>
      <c r="HH55" s="68"/>
      <c r="HI55" s="68"/>
      <c r="HJ55" s="68"/>
      <c r="HK55" s="68"/>
      <c r="HL55" s="68"/>
      <c r="HM55" s="68"/>
      <c r="HN55" s="68"/>
      <c r="HO55" s="68"/>
      <c r="HP55" s="68"/>
      <c r="HQ55" s="68"/>
      <c r="HR55" s="68"/>
      <c r="HS55" s="68"/>
      <c r="HT55" s="68"/>
      <c r="HU55" s="68"/>
      <c r="HV55" s="68"/>
      <c r="HW55" s="68"/>
      <c r="HX55" s="68"/>
      <c r="HY55" s="68"/>
      <c r="HZ55" s="68"/>
      <c r="IA55" s="68"/>
      <c r="IB55" s="68"/>
      <c r="IC55" s="68"/>
      <c r="ID55" s="68"/>
      <c r="IE55" s="68"/>
      <c r="IF55" s="68"/>
      <c r="IG55" s="68"/>
      <c r="IH55" s="68"/>
      <c r="II55" s="68"/>
      <c r="IJ55" s="68"/>
      <c r="IK55" s="68"/>
      <c r="IL55" s="68"/>
      <c r="IM55" s="68"/>
      <c r="IN55" s="68"/>
      <c r="IO55" s="68"/>
      <c r="IP55" s="68"/>
      <c r="IQ55" s="68"/>
      <c r="IR55" s="68"/>
      <c r="IS55" s="68"/>
      <c r="IT55" s="68"/>
      <c r="IU55" s="68"/>
      <c r="IV55" s="68"/>
      <c r="IW55" s="68"/>
    </row>
    <row r="56" spans="1:257" ht="30.6" customHeight="1">
      <c r="A56" s="281" t="s">
        <v>22</v>
      </c>
      <c r="B56" s="194" t="s">
        <v>20</v>
      </c>
      <c r="C56" s="247" t="s">
        <v>245</v>
      </c>
      <c r="D56" s="244" t="s">
        <v>26</v>
      </c>
      <c r="E56" s="12">
        <v>28785</v>
      </c>
      <c r="F56" s="159">
        <f t="shared" ca="1" si="6"/>
        <v>39.69041095890411</v>
      </c>
      <c r="G56" s="14" t="s">
        <v>147</v>
      </c>
      <c r="H56" s="21">
        <v>113.9</v>
      </c>
      <c r="I56" s="14" t="s">
        <v>198</v>
      </c>
      <c r="J56" s="14" t="s">
        <v>39</v>
      </c>
      <c r="K56" s="20">
        <v>1</v>
      </c>
      <c r="L56" s="36" t="s">
        <v>246</v>
      </c>
      <c r="M56" s="47"/>
      <c r="N56" s="242">
        <v>1.7071759259259259E-2</v>
      </c>
      <c r="O56" s="93"/>
      <c r="Q56" s="13"/>
      <c r="R56" s="13"/>
      <c r="S56" s="13" t="s">
        <v>32</v>
      </c>
      <c r="T56" s="49"/>
      <c r="U56" s="68"/>
      <c r="V56" s="68"/>
      <c r="W56" s="68"/>
      <c r="X56" s="68"/>
      <c r="Y56" s="68"/>
      <c r="Z56" s="68"/>
      <c r="AA56" s="68"/>
      <c r="AB56" s="68"/>
      <c r="AC56" s="68"/>
      <c r="AD56" s="68"/>
      <c r="AE56" s="68"/>
      <c r="AF56" s="68"/>
      <c r="AG56" s="68"/>
      <c r="AH56" s="68"/>
      <c r="AI56" s="68"/>
      <c r="AJ56" s="68"/>
      <c r="AK56" s="68"/>
      <c r="AL56" s="68"/>
      <c r="AM56" s="68"/>
      <c r="AN56" s="68"/>
      <c r="AO56" s="68"/>
      <c r="AP56" s="68"/>
      <c r="AQ56" s="68"/>
      <c r="AR56" s="68"/>
      <c r="AS56" s="68"/>
      <c r="AT56" s="68"/>
      <c r="AU56" s="68"/>
      <c r="AV56" s="68"/>
      <c r="AW56" s="68"/>
      <c r="AX56" s="68"/>
      <c r="AY56" s="68"/>
      <c r="AZ56" s="68"/>
      <c r="BA56" s="68"/>
      <c r="BB56" s="68"/>
      <c r="BC56" s="68"/>
      <c r="BD56" s="68"/>
      <c r="BE56" s="68"/>
      <c r="BF56" s="68"/>
      <c r="BG56" s="68"/>
      <c r="BH56" s="68"/>
      <c r="BI56" s="68"/>
      <c r="BJ56" s="68"/>
      <c r="BK56" s="68"/>
      <c r="BL56" s="68"/>
      <c r="BM56" s="68"/>
      <c r="BN56" s="68"/>
      <c r="BO56" s="68"/>
      <c r="BP56" s="68"/>
      <c r="BQ56" s="68"/>
      <c r="BR56" s="68"/>
      <c r="BS56" s="68"/>
      <c r="BT56" s="68"/>
      <c r="BU56" s="68"/>
      <c r="BV56" s="68"/>
      <c r="BW56" s="68"/>
      <c r="BX56" s="68"/>
      <c r="BY56" s="68"/>
      <c r="BZ56" s="68"/>
      <c r="CA56" s="68"/>
      <c r="CB56" s="68"/>
      <c r="CC56" s="68"/>
      <c r="CD56" s="68"/>
      <c r="CE56" s="68"/>
      <c r="CF56" s="68"/>
      <c r="CG56" s="68"/>
      <c r="CH56" s="68"/>
      <c r="CI56" s="68"/>
      <c r="CJ56" s="68"/>
      <c r="CK56" s="68"/>
      <c r="CL56" s="68"/>
      <c r="CM56" s="68"/>
      <c r="CN56" s="68"/>
      <c r="CO56" s="68"/>
      <c r="CP56" s="68"/>
      <c r="CQ56" s="68"/>
      <c r="CR56" s="68"/>
      <c r="CS56" s="68"/>
      <c r="CT56" s="68"/>
      <c r="CU56" s="68"/>
      <c r="CV56" s="68"/>
      <c r="CW56" s="68"/>
      <c r="CX56" s="68"/>
      <c r="CY56" s="68"/>
      <c r="CZ56" s="68"/>
      <c r="DA56" s="68"/>
      <c r="DB56" s="68"/>
      <c r="DC56" s="68"/>
      <c r="DD56" s="68"/>
      <c r="DE56" s="68"/>
      <c r="DF56" s="68"/>
      <c r="DG56" s="68"/>
      <c r="DH56" s="68"/>
      <c r="DI56" s="68"/>
      <c r="DJ56" s="68"/>
      <c r="DK56" s="68"/>
      <c r="DL56" s="68"/>
      <c r="DM56" s="68"/>
      <c r="DN56" s="68"/>
      <c r="DO56" s="68"/>
      <c r="DP56" s="68"/>
      <c r="DQ56" s="68"/>
      <c r="DR56" s="68"/>
      <c r="DS56" s="68"/>
      <c r="DT56" s="68"/>
      <c r="DU56" s="68"/>
      <c r="DV56" s="68"/>
      <c r="DW56" s="68"/>
      <c r="DX56" s="68"/>
      <c r="DY56" s="68"/>
      <c r="DZ56" s="68"/>
      <c r="EA56" s="68"/>
      <c r="EB56" s="68"/>
      <c r="EC56" s="68"/>
      <c r="ED56" s="68"/>
      <c r="EE56" s="68"/>
      <c r="EF56" s="68"/>
      <c r="EG56" s="68"/>
      <c r="EH56" s="68"/>
      <c r="EI56" s="68"/>
      <c r="EJ56" s="68"/>
      <c r="EK56" s="68"/>
      <c r="EL56" s="68"/>
      <c r="EM56" s="68"/>
      <c r="EN56" s="68"/>
      <c r="EO56" s="68"/>
      <c r="EP56" s="68"/>
      <c r="EQ56" s="68"/>
      <c r="ER56" s="68"/>
      <c r="ES56" s="68"/>
      <c r="ET56" s="68"/>
      <c r="EU56" s="68"/>
      <c r="EV56" s="68"/>
      <c r="EW56" s="68"/>
      <c r="EX56" s="68"/>
      <c r="EY56" s="68"/>
      <c r="EZ56" s="68"/>
      <c r="FA56" s="68"/>
      <c r="FB56" s="68"/>
      <c r="FC56" s="68"/>
      <c r="FD56" s="68"/>
      <c r="FE56" s="68"/>
      <c r="FF56" s="68"/>
      <c r="FG56" s="68"/>
      <c r="FH56" s="68"/>
      <c r="FI56" s="68"/>
      <c r="FJ56" s="68"/>
      <c r="FK56" s="68"/>
      <c r="FL56" s="68"/>
      <c r="FM56" s="68"/>
      <c r="FN56" s="68"/>
      <c r="FO56" s="68"/>
      <c r="FP56" s="68"/>
      <c r="FQ56" s="68"/>
      <c r="FR56" s="68"/>
      <c r="FS56" s="68"/>
      <c r="FT56" s="68"/>
      <c r="FU56" s="68"/>
      <c r="FV56" s="68"/>
      <c r="FW56" s="68"/>
      <c r="FX56" s="68"/>
      <c r="FY56" s="68"/>
      <c r="FZ56" s="68"/>
      <c r="GA56" s="68"/>
      <c r="GB56" s="68"/>
      <c r="GC56" s="68"/>
      <c r="GD56" s="68"/>
      <c r="GE56" s="68"/>
      <c r="GF56" s="68"/>
      <c r="GG56" s="68"/>
      <c r="GH56" s="68"/>
      <c r="GI56" s="68"/>
      <c r="GJ56" s="68"/>
      <c r="GK56" s="68"/>
      <c r="GL56" s="68"/>
      <c r="GM56" s="68"/>
      <c r="GN56" s="68"/>
      <c r="GO56" s="68"/>
      <c r="GP56" s="68"/>
      <c r="GQ56" s="68"/>
      <c r="GR56" s="68"/>
      <c r="GS56" s="68"/>
      <c r="GT56" s="68"/>
      <c r="GU56" s="68"/>
      <c r="GV56" s="68"/>
      <c r="GW56" s="68"/>
      <c r="GX56" s="68"/>
      <c r="GY56" s="68"/>
      <c r="GZ56" s="68"/>
      <c r="HA56" s="68"/>
      <c r="HB56" s="68"/>
      <c r="HC56" s="68"/>
      <c r="HD56" s="68"/>
      <c r="HE56" s="68"/>
      <c r="HF56" s="68"/>
      <c r="HG56" s="68"/>
      <c r="HH56" s="68"/>
      <c r="HI56" s="68"/>
      <c r="HJ56" s="68"/>
      <c r="HK56" s="68"/>
      <c r="HL56" s="68"/>
      <c r="HM56" s="68"/>
      <c r="HN56" s="68"/>
      <c r="HO56" s="68"/>
      <c r="HP56" s="68"/>
      <c r="HQ56" s="68"/>
      <c r="HR56" s="68"/>
      <c r="HS56" s="68"/>
      <c r="HT56" s="68"/>
      <c r="HU56" s="68"/>
      <c r="HV56" s="68"/>
      <c r="HW56" s="68"/>
      <c r="HX56" s="68"/>
      <c r="HY56" s="68"/>
      <c r="HZ56" s="68"/>
      <c r="IA56" s="68"/>
      <c r="IB56" s="68"/>
      <c r="IC56" s="68"/>
      <c r="ID56" s="68"/>
      <c r="IE56" s="68"/>
      <c r="IF56" s="68"/>
      <c r="IG56" s="68"/>
      <c r="IH56" s="68"/>
      <c r="II56" s="68"/>
      <c r="IJ56" s="68"/>
      <c r="IK56" s="68"/>
      <c r="IL56" s="68"/>
      <c r="IM56" s="68"/>
      <c r="IN56" s="68"/>
      <c r="IO56" s="68"/>
      <c r="IP56" s="68"/>
      <c r="IQ56" s="68"/>
      <c r="IR56" s="68"/>
      <c r="IS56" s="68"/>
      <c r="IT56" s="68"/>
      <c r="IU56" s="68"/>
      <c r="IV56" s="68"/>
      <c r="IW56" s="68"/>
    </row>
    <row r="57" spans="1:257" ht="30" customHeight="1">
      <c r="A57" s="280" t="s">
        <v>22</v>
      </c>
      <c r="B57" s="245">
        <v>1</v>
      </c>
      <c r="C57" s="246" t="s">
        <v>222</v>
      </c>
      <c r="D57" s="11" t="s">
        <v>31</v>
      </c>
      <c r="E57" s="12">
        <v>30256</v>
      </c>
      <c r="F57" s="159">
        <f t="shared" ca="1" si="6"/>
        <v>35.660273972602738</v>
      </c>
      <c r="G57" s="14"/>
      <c r="H57" s="21">
        <v>80.599999999999994</v>
      </c>
      <c r="I57" s="20"/>
      <c r="J57" s="14" t="s">
        <v>50</v>
      </c>
      <c r="K57" s="14" t="s">
        <v>20</v>
      </c>
      <c r="L57" s="19">
        <v>1000</v>
      </c>
      <c r="M57" s="16"/>
      <c r="O57" s="162">
        <v>2.5601851851851851E-2</v>
      </c>
      <c r="P57" s="88"/>
      <c r="Q57" s="87"/>
      <c r="R57" s="110"/>
      <c r="S57" s="110"/>
      <c r="T57" s="15"/>
      <c r="U57" s="68"/>
      <c r="V57" s="68"/>
      <c r="W57" s="68"/>
      <c r="X57" s="68"/>
      <c r="Y57" s="68"/>
      <c r="Z57" s="68"/>
      <c r="AA57" s="68"/>
      <c r="AB57" s="68"/>
      <c r="AC57" s="68"/>
      <c r="AD57" s="68"/>
      <c r="AE57" s="68"/>
      <c r="AF57" s="68"/>
      <c r="AG57" s="68"/>
      <c r="AH57" s="68"/>
      <c r="AI57" s="68"/>
      <c r="AJ57" s="68"/>
      <c r="AK57" s="68"/>
      <c r="AL57" s="68"/>
      <c r="AM57" s="68"/>
      <c r="AN57" s="68"/>
      <c r="AO57" s="68"/>
      <c r="AP57" s="68"/>
      <c r="AQ57" s="68"/>
      <c r="AR57" s="68"/>
      <c r="AS57" s="68"/>
      <c r="AT57" s="68"/>
      <c r="AU57" s="68"/>
      <c r="AV57" s="68"/>
      <c r="AW57" s="68"/>
      <c r="AX57" s="68"/>
      <c r="AY57" s="68"/>
      <c r="AZ57" s="68"/>
      <c r="BA57" s="68"/>
      <c r="BB57" s="68"/>
      <c r="BC57" s="68"/>
      <c r="BD57" s="68"/>
      <c r="BE57" s="68"/>
      <c r="BF57" s="68"/>
      <c r="BG57" s="68"/>
      <c r="BH57" s="68"/>
      <c r="BI57" s="68"/>
      <c r="BJ57" s="68"/>
      <c r="BK57" s="68"/>
      <c r="BL57" s="68"/>
      <c r="BM57" s="68"/>
      <c r="BN57" s="68"/>
      <c r="BO57" s="68"/>
      <c r="BP57" s="68"/>
      <c r="BQ57" s="68"/>
      <c r="BR57" s="68"/>
      <c r="BS57" s="68"/>
      <c r="BT57" s="68"/>
      <c r="BU57" s="68"/>
      <c r="BV57" s="68"/>
      <c r="BW57" s="68"/>
      <c r="BX57" s="68"/>
      <c r="BY57" s="68"/>
      <c r="BZ57" s="68"/>
      <c r="CA57" s="68"/>
      <c r="CB57" s="68"/>
      <c r="CC57" s="68"/>
      <c r="CD57" s="68"/>
      <c r="CE57" s="68"/>
      <c r="CF57" s="68"/>
      <c r="CG57" s="68"/>
      <c r="CH57" s="68"/>
      <c r="CI57" s="68"/>
      <c r="CJ57" s="68"/>
      <c r="CK57" s="68"/>
      <c r="CL57" s="68"/>
      <c r="CM57" s="68"/>
      <c r="CN57" s="68"/>
      <c r="CO57" s="68"/>
      <c r="CP57" s="68"/>
      <c r="CQ57" s="68"/>
      <c r="CR57" s="68"/>
      <c r="CS57" s="68"/>
      <c r="CT57" s="68"/>
      <c r="CU57" s="68"/>
      <c r="CV57" s="68"/>
      <c r="CW57" s="68"/>
      <c r="CX57" s="68"/>
      <c r="CY57" s="68"/>
      <c r="CZ57" s="68"/>
      <c r="DA57" s="68"/>
      <c r="DB57" s="68"/>
      <c r="DC57" s="68"/>
      <c r="DD57" s="68"/>
      <c r="DE57" s="68"/>
      <c r="DF57" s="68"/>
      <c r="DG57" s="68"/>
      <c r="DH57" s="68"/>
      <c r="DI57" s="68"/>
      <c r="DJ57" s="68"/>
      <c r="DK57" s="68"/>
      <c r="DL57" s="68"/>
      <c r="DM57" s="68"/>
      <c r="DN57" s="68"/>
      <c r="DO57" s="68"/>
      <c r="DP57" s="68"/>
      <c r="DQ57" s="68"/>
      <c r="DR57" s="68"/>
      <c r="DS57" s="68"/>
      <c r="DT57" s="68"/>
      <c r="DU57" s="68"/>
      <c r="DV57" s="68"/>
      <c r="DW57" s="68"/>
      <c r="DX57" s="68"/>
      <c r="DY57" s="68"/>
      <c r="DZ57" s="68"/>
      <c r="EA57" s="68"/>
      <c r="EB57" s="68"/>
      <c r="EC57" s="68"/>
      <c r="ED57" s="68"/>
      <c r="EE57" s="68"/>
      <c r="EF57" s="68"/>
      <c r="EG57" s="68"/>
      <c r="EH57" s="68"/>
      <c r="EI57" s="68"/>
      <c r="EJ57" s="68"/>
      <c r="EK57" s="68"/>
      <c r="EL57" s="68"/>
      <c r="EM57" s="68"/>
      <c r="EN57" s="68"/>
      <c r="EO57" s="68"/>
      <c r="EP57" s="68"/>
      <c r="EQ57" s="68"/>
      <c r="ER57" s="68"/>
      <c r="ES57" s="68"/>
      <c r="ET57" s="68"/>
      <c r="EU57" s="68"/>
      <c r="EV57" s="68"/>
      <c r="EW57" s="68"/>
      <c r="EX57" s="68"/>
      <c r="EY57" s="68"/>
      <c r="EZ57" s="68"/>
      <c r="FA57" s="68"/>
      <c r="FB57" s="68"/>
      <c r="FC57" s="68"/>
      <c r="FD57" s="68"/>
      <c r="FE57" s="68"/>
      <c r="FF57" s="68"/>
      <c r="FG57" s="68"/>
      <c r="FH57" s="68"/>
      <c r="FI57" s="68"/>
      <c r="FJ57" s="68"/>
      <c r="FK57" s="68"/>
      <c r="FL57" s="68"/>
      <c r="FM57" s="68"/>
      <c r="FN57" s="68"/>
      <c r="FO57" s="68"/>
      <c r="FP57" s="68"/>
      <c r="FQ57" s="68"/>
      <c r="FR57" s="68"/>
      <c r="FS57" s="68"/>
      <c r="FT57" s="68"/>
      <c r="FU57" s="68"/>
      <c r="FV57" s="68"/>
      <c r="FW57" s="68"/>
      <c r="FX57" s="68"/>
      <c r="FY57" s="68"/>
      <c r="FZ57" s="68"/>
      <c r="GA57" s="68"/>
      <c r="GB57" s="68"/>
      <c r="GC57" s="68"/>
      <c r="GD57" s="68"/>
      <c r="GE57" s="68"/>
      <c r="GF57" s="68"/>
      <c r="GG57" s="68"/>
      <c r="GH57" s="68"/>
      <c r="GI57" s="68"/>
      <c r="GJ57" s="68"/>
      <c r="GK57" s="68"/>
      <c r="GL57" s="68"/>
      <c r="GM57" s="68"/>
      <c r="GN57" s="68"/>
      <c r="GO57" s="68"/>
      <c r="GP57" s="68"/>
      <c r="GQ57" s="68"/>
      <c r="GR57" s="68"/>
      <c r="GS57" s="68"/>
      <c r="GT57" s="68"/>
      <c r="GU57" s="68"/>
      <c r="GV57" s="68"/>
      <c r="GW57" s="68"/>
      <c r="GX57" s="68"/>
      <c r="GY57" s="68"/>
      <c r="GZ57" s="68"/>
      <c r="HA57" s="68"/>
      <c r="HB57" s="68"/>
      <c r="HC57" s="68"/>
      <c r="HD57" s="68"/>
      <c r="HE57" s="68"/>
      <c r="HF57" s="68"/>
      <c r="HG57" s="68"/>
      <c r="HH57" s="68"/>
      <c r="HI57" s="68"/>
      <c r="HJ57" s="68"/>
      <c r="HK57" s="68"/>
      <c r="HL57" s="68"/>
      <c r="HM57" s="68"/>
      <c r="HN57" s="68"/>
      <c r="HO57" s="68"/>
      <c r="HP57" s="68"/>
      <c r="HQ57" s="68"/>
      <c r="HR57" s="68"/>
      <c r="HS57" s="68"/>
      <c r="HT57" s="68"/>
      <c r="HU57" s="68"/>
      <c r="HV57" s="68"/>
      <c r="HW57" s="68"/>
      <c r="HX57" s="68"/>
      <c r="HY57" s="68"/>
      <c r="HZ57" s="68"/>
      <c r="IA57" s="68"/>
      <c r="IB57" s="68"/>
      <c r="IC57" s="68"/>
      <c r="ID57" s="68"/>
      <c r="IE57" s="68"/>
      <c r="IF57" s="68"/>
      <c r="IG57" s="68"/>
      <c r="IH57" s="68"/>
      <c r="II57" s="68"/>
      <c r="IJ57" s="68"/>
      <c r="IK57" s="68"/>
      <c r="IL57" s="68"/>
      <c r="IM57" s="68"/>
      <c r="IN57" s="68"/>
      <c r="IO57" s="68"/>
      <c r="IP57" s="68"/>
      <c r="IQ57" s="68"/>
      <c r="IR57" s="68"/>
      <c r="IS57" s="68"/>
      <c r="IT57" s="68"/>
      <c r="IU57" s="68"/>
      <c r="IV57" s="68"/>
      <c r="IW57" s="68"/>
    </row>
    <row r="58" spans="1:257" ht="28.15" customHeight="1">
      <c r="A58" s="280" t="s">
        <v>22</v>
      </c>
      <c r="B58" s="108" t="s">
        <v>20</v>
      </c>
      <c r="C58" s="118" t="s">
        <v>197</v>
      </c>
      <c r="D58" s="11" t="s">
        <v>101</v>
      </c>
      <c r="E58" s="12">
        <v>30451</v>
      </c>
      <c r="F58" s="159">
        <f t="shared" ca="1" si="6"/>
        <v>35.126027397260273</v>
      </c>
      <c r="G58" s="14"/>
      <c r="H58" s="21"/>
      <c r="I58" s="14"/>
      <c r="J58" s="14" t="s">
        <v>24</v>
      </c>
      <c r="K58" s="14" t="s">
        <v>20</v>
      </c>
      <c r="L58" s="19">
        <v>1500</v>
      </c>
      <c r="M58" s="113"/>
      <c r="N58" s="162">
        <v>4.929398148148148E-2</v>
      </c>
      <c r="O58" s="161"/>
      <c r="P58" s="147"/>
      <c r="Q58" s="114"/>
      <c r="R58" s="114"/>
      <c r="S58" s="13"/>
      <c r="T58" s="11"/>
      <c r="U58" s="68"/>
      <c r="V58" s="68"/>
      <c r="W58" s="68"/>
      <c r="X58" s="68"/>
      <c r="Y58" s="68"/>
      <c r="Z58" s="68"/>
      <c r="AA58" s="68"/>
      <c r="AB58" s="68"/>
      <c r="AC58" s="68"/>
      <c r="AD58" s="68"/>
      <c r="AE58" s="68"/>
      <c r="AF58" s="68"/>
      <c r="AG58" s="68"/>
      <c r="AH58" s="68"/>
      <c r="AI58" s="68"/>
      <c r="AJ58" s="68"/>
      <c r="AK58" s="68"/>
      <c r="AL58" s="68"/>
      <c r="AM58" s="68"/>
      <c r="AN58" s="68"/>
      <c r="AO58" s="68"/>
      <c r="AP58" s="68"/>
      <c r="AQ58" s="68"/>
      <c r="AR58" s="68"/>
      <c r="AS58" s="68"/>
      <c r="AT58" s="68"/>
      <c r="AU58" s="68"/>
      <c r="AV58" s="68"/>
      <c r="AW58" s="68"/>
      <c r="AX58" s="68"/>
      <c r="AY58" s="68"/>
      <c r="AZ58" s="68"/>
      <c r="BA58" s="68"/>
      <c r="BB58" s="68"/>
      <c r="BC58" s="68"/>
      <c r="BD58" s="68"/>
      <c r="BE58" s="68"/>
      <c r="BF58" s="68"/>
      <c r="BG58" s="68"/>
      <c r="BH58" s="68"/>
      <c r="BI58" s="68"/>
      <c r="BJ58" s="68"/>
      <c r="BK58" s="68"/>
      <c r="BL58" s="68"/>
      <c r="BM58" s="68"/>
      <c r="BN58" s="68"/>
      <c r="BO58" s="68"/>
      <c r="BP58" s="68"/>
      <c r="BQ58" s="68"/>
      <c r="BR58" s="68"/>
      <c r="BS58" s="68"/>
      <c r="BT58" s="68"/>
      <c r="BU58" s="68"/>
      <c r="BV58" s="68"/>
      <c r="BW58" s="68"/>
      <c r="BX58" s="68"/>
      <c r="BY58" s="68"/>
      <c r="BZ58" s="68"/>
      <c r="CA58" s="68"/>
      <c r="CB58" s="68"/>
      <c r="CC58" s="68"/>
      <c r="CD58" s="68"/>
      <c r="CE58" s="68"/>
      <c r="CF58" s="68"/>
      <c r="CG58" s="68"/>
      <c r="CH58" s="68"/>
      <c r="CI58" s="68"/>
      <c r="CJ58" s="68"/>
      <c r="CK58" s="68"/>
      <c r="CL58" s="68"/>
      <c r="CM58" s="68"/>
      <c r="CN58" s="68"/>
      <c r="CO58" s="68"/>
      <c r="CP58" s="68"/>
      <c r="CQ58" s="68"/>
      <c r="CR58" s="68"/>
      <c r="CS58" s="68"/>
      <c r="CT58" s="68"/>
      <c r="CU58" s="68"/>
      <c r="CV58" s="68"/>
      <c r="CW58" s="68"/>
      <c r="CX58" s="68"/>
      <c r="CY58" s="68"/>
      <c r="CZ58" s="68"/>
      <c r="DA58" s="68"/>
      <c r="DB58" s="68"/>
      <c r="DC58" s="68"/>
      <c r="DD58" s="68"/>
      <c r="DE58" s="68"/>
      <c r="DF58" s="68"/>
      <c r="DG58" s="68"/>
      <c r="DH58" s="68"/>
      <c r="DI58" s="68"/>
      <c r="DJ58" s="68"/>
      <c r="DK58" s="68"/>
      <c r="DL58" s="68"/>
      <c r="DM58" s="68"/>
      <c r="DN58" s="68"/>
      <c r="DO58" s="68"/>
      <c r="DP58" s="68"/>
      <c r="DQ58" s="68"/>
      <c r="DR58" s="68"/>
      <c r="DS58" s="68"/>
      <c r="DT58" s="68"/>
      <c r="DU58" s="68"/>
      <c r="DV58" s="68"/>
      <c r="DW58" s="68"/>
      <c r="DX58" s="68"/>
      <c r="DY58" s="68"/>
      <c r="DZ58" s="68"/>
      <c r="EA58" s="68"/>
      <c r="EB58" s="68"/>
      <c r="EC58" s="68"/>
      <c r="ED58" s="68"/>
      <c r="EE58" s="68"/>
      <c r="EF58" s="68"/>
      <c r="EG58" s="68"/>
      <c r="EH58" s="68"/>
      <c r="EI58" s="68"/>
      <c r="EJ58" s="68"/>
      <c r="EK58" s="68"/>
      <c r="EL58" s="68"/>
      <c r="EM58" s="68"/>
      <c r="EN58" s="68"/>
      <c r="EO58" s="68"/>
      <c r="EP58" s="68"/>
      <c r="EQ58" s="68"/>
      <c r="ER58" s="68"/>
      <c r="ES58" s="68"/>
      <c r="ET58" s="68"/>
      <c r="EU58" s="68"/>
      <c r="EV58" s="68"/>
      <c r="EW58" s="68"/>
      <c r="EX58" s="68"/>
      <c r="EY58" s="68"/>
      <c r="EZ58" s="68"/>
      <c r="FA58" s="68"/>
      <c r="FB58" s="68"/>
      <c r="FC58" s="68"/>
      <c r="FD58" s="68"/>
      <c r="FE58" s="68"/>
      <c r="FF58" s="68"/>
      <c r="FG58" s="68"/>
      <c r="FH58" s="68"/>
      <c r="FI58" s="68"/>
      <c r="FJ58" s="68"/>
      <c r="FK58" s="68"/>
      <c r="FL58" s="68"/>
      <c r="FM58" s="68"/>
      <c r="FN58" s="68"/>
      <c r="FO58" s="68"/>
      <c r="FP58" s="68"/>
      <c r="FQ58" s="68"/>
      <c r="FR58" s="68"/>
      <c r="FS58" s="68"/>
      <c r="FT58" s="68"/>
      <c r="FU58" s="68"/>
      <c r="FV58" s="68"/>
      <c r="FW58" s="68"/>
      <c r="FX58" s="68"/>
      <c r="FY58" s="68"/>
      <c r="FZ58" s="68"/>
      <c r="GA58" s="68"/>
      <c r="GB58" s="68"/>
      <c r="GC58" s="68"/>
      <c r="GD58" s="68"/>
      <c r="GE58" s="68"/>
      <c r="GF58" s="68"/>
      <c r="GG58" s="68"/>
      <c r="GH58" s="68"/>
      <c r="GI58" s="68"/>
      <c r="GJ58" s="68"/>
      <c r="GK58" s="68"/>
      <c r="GL58" s="68"/>
      <c r="GM58" s="68"/>
      <c r="GN58" s="68"/>
      <c r="GO58" s="68"/>
      <c r="GP58" s="68"/>
      <c r="GQ58" s="68"/>
      <c r="GR58" s="68"/>
      <c r="GS58" s="68"/>
      <c r="GT58" s="68"/>
      <c r="GU58" s="68"/>
      <c r="GV58" s="68"/>
      <c r="GW58" s="68"/>
      <c r="GX58" s="68"/>
      <c r="GY58" s="68"/>
      <c r="GZ58" s="68"/>
      <c r="HA58" s="68"/>
      <c r="HB58" s="68"/>
      <c r="HC58" s="68"/>
      <c r="HD58" s="68"/>
      <c r="HE58" s="68"/>
      <c r="HF58" s="68"/>
      <c r="HG58" s="68"/>
      <c r="HH58" s="68"/>
      <c r="HI58" s="68"/>
      <c r="HJ58" s="68"/>
      <c r="HK58" s="68"/>
      <c r="HL58" s="68"/>
      <c r="HM58" s="68"/>
      <c r="HN58" s="68"/>
      <c r="HO58" s="68"/>
      <c r="HP58" s="68"/>
      <c r="HQ58" s="68"/>
      <c r="HR58" s="68"/>
      <c r="HS58" s="68"/>
      <c r="HT58" s="68"/>
      <c r="HU58" s="68"/>
      <c r="HV58" s="68"/>
      <c r="HW58" s="68"/>
      <c r="HX58" s="68"/>
      <c r="HY58" s="68"/>
      <c r="HZ58" s="68"/>
      <c r="IA58" s="68"/>
      <c r="IB58" s="68"/>
      <c r="IC58" s="68"/>
      <c r="ID58" s="68"/>
      <c r="IE58" s="68"/>
      <c r="IF58" s="68"/>
      <c r="IG58" s="68"/>
      <c r="IH58" s="68"/>
      <c r="II58" s="68"/>
      <c r="IJ58" s="68"/>
      <c r="IK58" s="68"/>
      <c r="IL58" s="68"/>
      <c r="IM58" s="68"/>
      <c r="IN58" s="68"/>
      <c r="IO58" s="68"/>
      <c r="IP58" s="68"/>
      <c r="IQ58" s="68"/>
      <c r="IR58" s="68"/>
      <c r="IS58" s="68"/>
      <c r="IT58" s="68"/>
      <c r="IU58" s="68"/>
      <c r="IV58" s="68"/>
      <c r="IW58" s="68"/>
    </row>
    <row r="59" spans="1:257" ht="28.15" customHeight="1">
      <c r="A59" s="280" t="s">
        <v>22</v>
      </c>
      <c r="B59" s="108" t="s">
        <v>20</v>
      </c>
      <c r="C59" s="118" t="s">
        <v>197</v>
      </c>
      <c r="D59" s="11" t="s">
        <v>101</v>
      </c>
      <c r="E59" s="12">
        <v>30452</v>
      </c>
      <c r="F59" s="159">
        <f t="shared" ref="F59:F61" ca="1" si="7">(TODAY()-E59)/365</f>
        <v>35.123287671232873</v>
      </c>
      <c r="G59" s="14"/>
      <c r="H59" s="21"/>
      <c r="I59" s="14"/>
      <c r="J59" s="14" t="s">
        <v>24</v>
      </c>
      <c r="K59" s="14" t="s">
        <v>20</v>
      </c>
      <c r="L59" s="19">
        <v>2500</v>
      </c>
      <c r="M59" s="113"/>
      <c r="N59" s="162">
        <v>8.4351851851851845E-2</v>
      </c>
      <c r="O59" s="161"/>
      <c r="P59" s="147"/>
      <c r="Q59" s="114"/>
      <c r="R59" s="114"/>
      <c r="S59" s="13" t="s">
        <v>32</v>
      </c>
      <c r="T59" s="11"/>
      <c r="U59" s="68"/>
      <c r="V59" s="68"/>
      <c r="W59" s="68"/>
      <c r="X59" s="68"/>
      <c r="Y59" s="68"/>
      <c r="Z59" s="68"/>
      <c r="AA59" s="68"/>
      <c r="AB59" s="68"/>
      <c r="AC59" s="68"/>
      <c r="AD59" s="68"/>
      <c r="AE59" s="68"/>
      <c r="AF59" s="68"/>
      <c r="AG59" s="68"/>
      <c r="AH59" s="68"/>
      <c r="AI59" s="68"/>
      <c r="AJ59" s="68"/>
      <c r="AK59" s="68"/>
      <c r="AL59" s="68"/>
      <c r="AM59" s="68"/>
      <c r="AN59" s="68"/>
      <c r="AO59" s="68"/>
      <c r="AP59" s="68"/>
      <c r="AQ59" s="68"/>
      <c r="AR59" s="68"/>
      <c r="AS59" s="68"/>
      <c r="AT59" s="68"/>
      <c r="AU59" s="68"/>
      <c r="AV59" s="68"/>
      <c r="AW59" s="68"/>
      <c r="AX59" s="68"/>
      <c r="AY59" s="68"/>
      <c r="AZ59" s="68"/>
      <c r="BA59" s="68"/>
      <c r="BB59" s="68"/>
      <c r="BC59" s="68"/>
      <c r="BD59" s="68"/>
      <c r="BE59" s="68"/>
      <c r="BF59" s="68"/>
      <c r="BG59" s="68"/>
      <c r="BH59" s="68"/>
      <c r="BI59" s="68"/>
      <c r="BJ59" s="68"/>
      <c r="BK59" s="68"/>
      <c r="BL59" s="68"/>
      <c r="BM59" s="68"/>
      <c r="BN59" s="68"/>
      <c r="BO59" s="68"/>
      <c r="BP59" s="68"/>
      <c r="BQ59" s="68"/>
      <c r="BR59" s="68"/>
      <c r="BS59" s="68"/>
      <c r="BT59" s="68"/>
      <c r="BU59" s="68"/>
      <c r="BV59" s="68"/>
      <c r="BW59" s="68"/>
      <c r="BX59" s="68"/>
      <c r="BY59" s="68"/>
      <c r="BZ59" s="68"/>
      <c r="CA59" s="68"/>
      <c r="CB59" s="68"/>
      <c r="CC59" s="68"/>
      <c r="CD59" s="68"/>
      <c r="CE59" s="68"/>
      <c r="CF59" s="68"/>
      <c r="CG59" s="68"/>
      <c r="CH59" s="68"/>
      <c r="CI59" s="68"/>
      <c r="CJ59" s="68"/>
      <c r="CK59" s="68"/>
      <c r="CL59" s="68"/>
      <c r="CM59" s="68"/>
      <c r="CN59" s="68"/>
      <c r="CO59" s="68"/>
      <c r="CP59" s="68"/>
      <c r="CQ59" s="68"/>
      <c r="CR59" s="68"/>
      <c r="CS59" s="68"/>
      <c r="CT59" s="68"/>
      <c r="CU59" s="68"/>
      <c r="CV59" s="68"/>
      <c r="CW59" s="68"/>
      <c r="CX59" s="68"/>
      <c r="CY59" s="68"/>
      <c r="CZ59" s="68"/>
      <c r="DA59" s="68"/>
      <c r="DB59" s="68"/>
      <c r="DC59" s="68"/>
      <c r="DD59" s="68"/>
      <c r="DE59" s="68"/>
      <c r="DF59" s="68"/>
      <c r="DG59" s="68"/>
      <c r="DH59" s="68"/>
      <c r="DI59" s="68"/>
      <c r="DJ59" s="68"/>
      <c r="DK59" s="68"/>
      <c r="DL59" s="68"/>
      <c r="DM59" s="68"/>
      <c r="DN59" s="68"/>
      <c r="DO59" s="68"/>
      <c r="DP59" s="68"/>
      <c r="DQ59" s="68"/>
      <c r="DR59" s="68"/>
      <c r="DS59" s="68"/>
      <c r="DT59" s="68"/>
      <c r="DU59" s="68"/>
      <c r="DV59" s="68"/>
      <c r="DW59" s="68"/>
      <c r="DX59" s="68"/>
      <c r="DY59" s="68"/>
      <c r="DZ59" s="68"/>
      <c r="EA59" s="68"/>
      <c r="EB59" s="68"/>
      <c r="EC59" s="68"/>
      <c r="ED59" s="68"/>
      <c r="EE59" s="68"/>
      <c r="EF59" s="68"/>
      <c r="EG59" s="68"/>
      <c r="EH59" s="68"/>
      <c r="EI59" s="68"/>
      <c r="EJ59" s="68"/>
      <c r="EK59" s="68"/>
      <c r="EL59" s="68"/>
      <c r="EM59" s="68"/>
      <c r="EN59" s="68"/>
      <c r="EO59" s="68"/>
      <c r="EP59" s="68"/>
      <c r="EQ59" s="68"/>
      <c r="ER59" s="68"/>
      <c r="ES59" s="68"/>
      <c r="ET59" s="68"/>
      <c r="EU59" s="68"/>
      <c r="EV59" s="68"/>
      <c r="EW59" s="68"/>
      <c r="EX59" s="68"/>
      <c r="EY59" s="68"/>
      <c r="EZ59" s="68"/>
      <c r="FA59" s="68"/>
      <c r="FB59" s="68"/>
      <c r="FC59" s="68"/>
      <c r="FD59" s="68"/>
      <c r="FE59" s="68"/>
      <c r="FF59" s="68"/>
      <c r="FG59" s="68"/>
      <c r="FH59" s="68"/>
      <c r="FI59" s="68"/>
      <c r="FJ59" s="68"/>
      <c r="FK59" s="68"/>
      <c r="FL59" s="68"/>
      <c r="FM59" s="68"/>
      <c r="FN59" s="68"/>
      <c r="FO59" s="68"/>
      <c r="FP59" s="68"/>
      <c r="FQ59" s="68"/>
      <c r="FR59" s="68"/>
      <c r="FS59" s="68"/>
      <c r="FT59" s="68"/>
      <c r="FU59" s="68"/>
      <c r="FV59" s="68"/>
      <c r="FW59" s="68"/>
      <c r="FX59" s="68"/>
      <c r="FY59" s="68"/>
      <c r="FZ59" s="68"/>
      <c r="GA59" s="68"/>
      <c r="GB59" s="68"/>
      <c r="GC59" s="68"/>
      <c r="GD59" s="68"/>
      <c r="GE59" s="68"/>
      <c r="GF59" s="68"/>
      <c r="GG59" s="68"/>
      <c r="GH59" s="68"/>
      <c r="GI59" s="68"/>
      <c r="GJ59" s="68"/>
      <c r="GK59" s="68"/>
      <c r="GL59" s="68"/>
      <c r="GM59" s="68"/>
      <c r="GN59" s="68"/>
      <c r="GO59" s="68"/>
      <c r="GP59" s="68"/>
      <c r="GQ59" s="68"/>
      <c r="GR59" s="68"/>
      <c r="GS59" s="68"/>
      <c r="GT59" s="68"/>
      <c r="GU59" s="68"/>
      <c r="GV59" s="68"/>
      <c r="GW59" s="68"/>
      <c r="GX59" s="68"/>
      <c r="GY59" s="68"/>
      <c r="GZ59" s="68"/>
      <c r="HA59" s="68"/>
      <c r="HB59" s="68"/>
      <c r="HC59" s="68"/>
      <c r="HD59" s="68"/>
      <c r="HE59" s="68"/>
      <c r="HF59" s="68"/>
      <c r="HG59" s="68"/>
      <c r="HH59" s="68"/>
      <c r="HI59" s="68"/>
      <c r="HJ59" s="68"/>
      <c r="HK59" s="68"/>
      <c r="HL59" s="68"/>
      <c r="HM59" s="68"/>
      <c r="HN59" s="68"/>
      <c r="HO59" s="68"/>
      <c r="HP59" s="68"/>
      <c r="HQ59" s="68"/>
      <c r="HR59" s="68"/>
      <c r="HS59" s="68"/>
      <c r="HT59" s="68"/>
      <c r="HU59" s="68"/>
      <c r="HV59" s="68"/>
      <c r="HW59" s="68"/>
      <c r="HX59" s="68"/>
      <c r="HY59" s="68"/>
      <c r="HZ59" s="68"/>
      <c r="IA59" s="68"/>
      <c r="IB59" s="68"/>
      <c r="IC59" s="68"/>
      <c r="ID59" s="68"/>
      <c r="IE59" s="68"/>
      <c r="IF59" s="68"/>
      <c r="IG59" s="68"/>
      <c r="IH59" s="68"/>
      <c r="II59" s="68"/>
      <c r="IJ59" s="68"/>
      <c r="IK59" s="68"/>
      <c r="IL59" s="68"/>
      <c r="IM59" s="68"/>
      <c r="IN59" s="68"/>
      <c r="IO59" s="68"/>
      <c r="IP59" s="68"/>
      <c r="IQ59" s="68"/>
      <c r="IR59" s="68"/>
      <c r="IS59" s="68"/>
      <c r="IT59" s="68"/>
      <c r="IU59" s="68"/>
      <c r="IV59" s="68"/>
      <c r="IW59" s="68"/>
    </row>
    <row r="60" spans="1:257" ht="28.15" customHeight="1">
      <c r="A60" s="280" t="s">
        <v>22</v>
      </c>
      <c r="B60" s="160" t="s">
        <v>20</v>
      </c>
      <c r="C60" s="215" t="s">
        <v>213</v>
      </c>
      <c r="D60" s="178" t="s">
        <v>204</v>
      </c>
      <c r="E60" s="196">
        <v>27677</v>
      </c>
      <c r="F60" s="179">
        <f ca="1">(TODAY()-E60)/365</f>
        <v>42.726027397260275</v>
      </c>
      <c r="G60" s="197"/>
      <c r="H60" s="198">
        <v>123.45</v>
      </c>
      <c r="I60" s="197" t="s">
        <v>198</v>
      </c>
      <c r="J60" s="197" t="s">
        <v>24</v>
      </c>
      <c r="K60" s="197" t="s">
        <v>20</v>
      </c>
      <c r="L60" s="165">
        <v>5000</v>
      </c>
      <c r="M60" s="113"/>
      <c r="N60" s="162">
        <v>0.20341435185185186</v>
      </c>
      <c r="O60" s="161"/>
      <c r="P60" s="147"/>
      <c r="Q60" s="114"/>
      <c r="R60" s="114"/>
      <c r="S60" s="13"/>
      <c r="T60" s="271"/>
      <c r="U60" s="68"/>
      <c r="V60" s="68"/>
      <c r="W60" s="68"/>
      <c r="X60" s="68"/>
      <c r="Y60" s="68"/>
      <c r="Z60" s="68"/>
      <c r="AA60" s="68"/>
      <c r="AB60" s="68"/>
      <c r="AC60" s="68"/>
      <c r="AD60" s="68"/>
      <c r="AE60" s="68"/>
      <c r="AF60" s="68"/>
      <c r="AG60" s="68"/>
      <c r="AH60" s="68"/>
      <c r="AI60" s="68"/>
      <c r="AJ60" s="68"/>
      <c r="AK60" s="68"/>
      <c r="AL60" s="68"/>
      <c r="AM60" s="68"/>
      <c r="AN60" s="68"/>
      <c r="AO60" s="68"/>
      <c r="AP60" s="68"/>
      <c r="AQ60" s="68"/>
      <c r="AR60" s="68"/>
      <c r="AS60" s="68"/>
      <c r="AT60" s="68"/>
      <c r="AU60" s="68"/>
      <c r="AV60" s="68"/>
      <c r="AW60" s="68"/>
      <c r="AX60" s="68"/>
      <c r="AY60" s="68"/>
      <c r="AZ60" s="68"/>
      <c r="BA60" s="68"/>
      <c r="BB60" s="68"/>
      <c r="BC60" s="68"/>
      <c r="BD60" s="68"/>
      <c r="BE60" s="68"/>
      <c r="BF60" s="68"/>
      <c r="BG60" s="68"/>
      <c r="BH60" s="68"/>
      <c r="BI60" s="68"/>
      <c r="BJ60" s="68"/>
      <c r="BK60" s="68"/>
      <c r="BL60" s="68"/>
      <c r="BM60" s="68"/>
      <c r="BN60" s="68"/>
      <c r="BO60" s="68"/>
      <c r="BP60" s="68"/>
      <c r="BQ60" s="68"/>
      <c r="BR60" s="68"/>
      <c r="BS60" s="68"/>
      <c r="BT60" s="68"/>
      <c r="BU60" s="68"/>
      <c r="BV60" s="68"/>
      <c r="BW60" s="68"/>
      <c r="BX60" s="68"/>
      <c r="BY60" s="68"/>
      <c r="BZ60" s="68"/>
      <c r="CA60" s="68"/>
      <c r="CB60" s="68"/>
      <c r="CC60" s="68"/>
      <c r="CD60" s="68"/>
      <c r="CE60" s="68"/>
      <c r="CF60" s="68"/>
      <c r="CG60" s="68"/>
      <c r="CH60" s="68"/>
      <c r="CI60" s="68"/>
      <c r="CJ60" s="68"/>
      <c r="CK60" s="68"/>
      <c r="CL60" s="68"/>
      <c r="CM60" s="68"/>
      <c r="CN60" s="68"/>
      <c r="CO60" s="68"/>
      <c r="CP60" s="68"/>
      <c r="CQ60" s="68"/>
      <c r="CR60" s="68"/>
      <c r="CS60" s="68"/>
      <c r="CT60" s="68"/>
      <c r="CU60" s="68"/>
      <c r="CV60" s="68"/>
      <c r="CW60" s="68"/>
      <c r="CX60" s="68"/>
      <c r="CY60" s="68"/>
      <c r="CZ60" s="68"/>
      <c r="DA60" s="68"/>
      <c r="DB60" s="68"/>
      <c r="DC60" s="68"/>
      <c r="DD60" s="68"/>
      <c r="DE60" s="68"/>
      <c r="DF60" s="68"/>
      <c r="DG60" s="68"/>
      <c r="DH60" s="68"/>
      <c r="DI60" s="68"/>
      <c r="DJ60" s="68"/>
      <c r="DK60" s="68"/>
      <c r="DL60" s="68"/>
      <c r="DM60" s="68"/>
      <c r="DN60" s="68"/>
      <c r="DO60" s="68"/>
      <c r="DP60" s="68"/>
      <c r="DQ60" s="68"/>
      <c r="DR60" s="68"/>
      <c r="DS60" s="68"/>
      <c r="DT60" s="68"/>
      <c r="DU60" s="68"/>
      <c r="DV60" s="68"/>
      <c r="DW60" s="68"/>
      <c r="DX60" s="68"/>
      <c r="DY60" s="68"/>
      <c r="DZ60" s="68"/>
      <c r="EA60" s="68"/>
      <c r="EB60" s="68"/>
      <c r="EC60" s="68"/>
      <c r="ED60" s="68"/>
      <c r="EE60" s="68"/>
      <c r="EF60" s="68"/>
      <c r="EG60" s="68"/>
      <c r="EH60" s="68"/>
      <c r="EI60" s="68"/>
      <c r="EJ60" s="68"/>
      <c r="EK60" s="68"/>
      <c r="EL60" s="68"/>
      <c r="EM60" s="68"/>
      <c r="EN60" s="68"/>
      <c r="EO60" s="68"/>
      <c r="EP60" s="68"/>
      <c r="EQ60" s="68"/>
      <c r="ER60" s="68"/>
      <c r="ES60" s="68"/>
      <c r="ET60" s="68"/>
      <c r="EU60" s="68"/>
      <c r="EV60" s="68"/>
      <c r="EW60" s="68"/>
      <c r="EX60" s="68"/>
      <c r="EY60" s="68"/>
      <c r="EZ60" s="68"/>
      <c r="FA60" s="68"/>
      <c r="FB60" s="68"/>
      <c r="FC60" s="68"/>
      <c r="FD60" s="68"/>
      <c r="FE60" s="68"/>
      <c r="FF60" s="68"/>
      <c r="FG60" s="68"/>
      <c r="FH60" s="68"/>
      <c r="FI60" s="68"/>
      <c r="FJ60" s="68"/>
      <c r="FK60" s="68"/>
      <c r="FL60" s="68"/>
      <c r="FM60" s="68"/>
      <c r="FN60" s="68"/>
      <c r="FO60" s="68"/>
      <c r="FP60" s="68"/>
      <c r="FQ60" s="68"/>
      <c r="FR60" s="68"/>
      <c r="FS60" s="68"/>
      <c r="FT60" s="68"/>
      <c r="FU60" s="68"/>
      <c r="FV60" s="68"/>
      <c r="FW60" s="68"/>
      <c r="FX60" s="68"/>
      <c r="FY60" s="68"/>
      <c r="FZ60" s="68"/>
      <c r="GA60" s="68"/>
      <c r="GB60" s="68"/>
      <c r="GC60" s="68"/>
      <c r="GD60" s="68"/>
      <c r="GE60" s="68"/>
      <c r="GF60" s="68"/>
      <c r="GG60" s="68"/>
      <c r="GH60" s="68"/>
      <c r="GI60" s="68"/>
      <c r="GJ60" s="68"/>
      <c r="GK60" s="68"/>
      <c r="GL60" s="68"/>
      <c r="GM60" s="68"/>
      <c r="GN60" s="68"/>
      <c r="GO60" s="68"/>
      <c r="GP60" s="68"/>
      <c r="GQ60" s="68"/>
      <c r="GR60" s="68"/>
      <c r="GS60" s="68"/>
      <c r="GT60" s="68"/>
      <c r="GU60" s="68"/>
      <c r="GV60" s="68"/>
      <c r="GW60" s="68"/>
      <c r="GX60" s="68"/>
      <c r="GY60" s="68"/>
      <c r="GZ60" s="68"/>
      <c r="HA60" s="68"/>
      <c r="HB60" s="68"/>
      <c r="HC60" s="68"/>
      <c r="HD60" s="68"/>
      <c r="HE60" s="68"/>
      <c r="HF60" s="68"/>
      <c r="HG60" s="68"/>
      <c r="HH60" s="68"/>
      <c r="HI60" s="68"/>
      <c r="HJ60" s="68"/>
      <c r="HK60" s="68"/>
      <c r="HL60" s="68"/>
      <c r="HM60" s="68"/>
      <c r="HN60" s="68"/>
      <c r="HO60" s="68"/>
      <c r="HP60" s="68"/>
      <c r="HQ60" s="68"/>
      <c r="HR60" s="68"/>
      <c r="HS60" s="68"/>
      <c r="HT60" s="68"/>
      <c r="HU60" s="68"/>
      <c r="HV60" s="68"/>
      <c r="HW60" s="68"/>
      <c r="HX60" s="68"/>
      <c r="HY60" s="68"/>
      <c r="HZ60" s="68"/>
      <c r="IA60" s="68"/>
      <c r="IB60" s="68"/>
      <c r="IC60" s="68"/>
      <c r="ID60" s="68"/>
      <c r="IE60" s="68"/>
      <c r="IF60" s="68"/>
      <c r="IG60" s="68"/>
      <c r="IH60" s="68"/>
      <c r="II60" s="68"/>
      <c r="IJ60" s="68"/>
      <c r="IK60" s="68"/>
      <c r="IL60" s="68"/>
      <c r="IM60" s="68"/>
      <c r="IN60" s="68"/>
      <c r="IO60" s="68"/>
      <c r="IP60" s="68"/>
      <c r="IQ60" s="68"/>
      <c r="IR60" s="68"/>
      <c r="IS60" s="68"/>
      <c r="IT60" s="68"/>
      <c r="IU60" s="68"/>
      <c r="IV60" s="68"/>
      <c r="IW60" s="68"/>
    </row>
    <row r="61" spans="1:257" ht="28.15" customHeight="1">
      <c r="A61" s="280" t="s">
        <v>22</v>
      </c>
      <c r="B61" s="108" t="s">
        <v>30</v>
      </c>
      <c r="C61" s="239" t="s">
        <v>197</v>
      </c>
      <c r="D61" s="166" t="s">
        <v>101</v>
      </c>
      <c r="E61" s="167">
        <v>30453</v>
      </c>
      <c r="F61" s="168">
        <f t="shared" ca="1" si="7"/>
        <v>35.12054794520548</v>
      </c>
      <c r="G61" s="169"/>
      <c r="H61" s="170"/>
      <c r="I61" s="169" t="s">
        <v>198</v>
      </c>
      <c r="J61" s="169" t="s">
        <v>24</v>
      </c>
      <c r="K61" s="169" t="s">
        <v>20</v>
      </c>
      <c r="L61" s="19">
        <v>5000</v>
      </c>
      <c r="M61" s="113"/>
      <c r="N61" s="162">
        <v>0.21358796296296298</v>
      </c>
      <c r="O61" s="161"/>
      <c r="P61" s="147"/>
      <c r="Q61" s="114"/>
      <c r="R61" s="114"/>
      <c r="S61" s="13"/>
      <c r="T61" s="11"/>
      <c r="U61" s="68"/>
      <c r="V61" s="68"/>
      <c r="W61" s="68"/>
      <c r="X61" s="68"/>
      <c r="Y61" s="68"/>
      <c r="Z61" s="68"/>
      <c r="AA61" s="68"/>
      <c r="AB61" s="68"/>
      <c r="AC61" s="68"/>
      <c r="AD61" s="68"/>
      <c r="AE61" s="68"/>
      <c r="AF61" s="68"/>
      <c r="AG61" s="68"/>
      <c r="AH61" s="68"/>
      <c r="AI61" s="68"/>
      <c r="AJ61" s="68"/>
      <c r="AK61" s="68"/>
      <c r="AL61" s="68"/>
      <c r="AM61" s="68"/>
      <c r="AN61" s="68"/>
      <c r="AO61" s="68"/>
      <c r="AP61" s="68"/>
      <c r="AQ61" s="68"/>
      <c r="AR61" s="68"/>
      <c r="AS61" s="68"/>
      <c r="AT61" s="68"/>
      <c r="AU61" s="68"/>
      <c r="AV61" s="68"/>
      <c r="AW61" s="68"/>
      <c r="AX61" s="68"/>
      <c r="AY61" s="68"/>
      <c r="AZ61" s="68"/>
      <c r="BA61" s="68"/>
      <c r="BB61" s="68"/>
      <c r="BC61" s="68"/>
      <c r="BD61" s="68"/>
      <c r="BE61" s="68"/>
      <c r="BF61" s="68"/>
      <c r="BG61" s="68"/>
      <c r="BH61" s="68"/>
      <c r="BI61" s="68"/>
      <c r="BJ61" s="68"/>
      <c r="BK61" s="68"/>
      <c r="BL61" s="68"/>
      <c r="BM61" s="68"/>
      <c r="BN61" s="68"/>
      <c r="BO61" s="68"/>
      <c r="BP61" s="68"/>
      <c r="BQ61" s="68"/>
      <c r="BR61" s="68"/>
      <c r="BS61" s="68"/>
      <c r="BT61" s="68"/>
      <c r="BU61" s="68"/>
      <c r="BV61" s="68"/>
      <c r="BW61" s="68"/>
      <c r="BX61" s="68"/>
      <c r="BY61" s="68"/>
      <c r="BZ61" s="68"/>
      <c r="CA61" s="68"/>
      <c r="CB61" s="68"/>
      <c r="CC61" s="68"/>
      <c r="CD61" s="68"/>
      <c r="CE61" s="68"/>
      <c r="CF61" s="68"/>
      <c r="CG61" s="68"/>
      <c r="CH61" s="68"/>
      <c r="CI61" s="68"/>
      <c r="CJ61" s="68"/>
      <c r="CK61" s="68"/>
      <c r="CL61" s="68"/>
      <c r="CM61" s="68"/>
      <c r="CN61" s="68"/>
      <c r="CO61" s="68"/>
      <c r="CP61" s="68"/>
      <c r="CQ61" s="68"/>
      <c r="CR61" s="68"/>
      <c r="CS61" s="68"/>
      <c r="CT61" s="68"/>
      <c r="CU61" s="68"/>
      <c r="CV61" s="68"/>
      <c r="CW61" s="68"/>
      <c r="CX61" s="68"/>
      <c r="CY61" s="68"/>
      <c r="CZ61" s="68"/>
      <c r="DA61" s="68"/>
      <c r="DB61" s="68"/>
      <c r="DC61" s="68"/>
      <c r="DD61" s="68"/>
      <c r="DE61" s="68"/>
      <c r="DF61" s="68"/>
      <c r="DG61" s="68"/>
      <c r="DH61" s="68"/>
      <c r="DI61" s="68"/>
      <c r="DJ61" s="68"/>
      <c r="DK61" s="68"/>
      <c r="DL61" s="68"/>
      <c r="DM61" s="68"/>
      <c r="DN61" s="68"/>
      <c r="DO61" s="68"/>
      <c r="DP61" s="68"/>
      <c r="DQ61" s="68"/>
      <c r="DR61" s="68"/>
      <c r="DS61" s="68"/>
      <c r="DT61" s="68"/>
      <c r="DU61" s="68"/>
      <c r="DV61" s="68"/>
      <c r="DW61" s="68"/>
      <c r="DX61" s="68"/>
      <c r="DY61" s="68"/>
      <c r="DZ61" s="68"/>
      <c r="EA61" s="68"/>
      <c r="EB61" s="68"/>
      <c r="EC61" s="68"/>
      <c r="ED61" s="68"/>
      <c r="EE61" s="68"/>
      <c r="EF61" s="68"/>
      <c r="EG61" s="68"/>
      <c r="EH61" s="68"/>
      <c r="EI61" s="68"/>
      <c r="EJ61" s="68"/>
      <c r="EK61" s="68"/>
      <c r="EL61" s="68"/>
      <c r="EM61" s="68"/>
      <c r="EN61" s="68"/>
      <c r="EO61" s="68"/>
      <c r="EP61" s="68"/>
      <c r="EQ61" s="68"/>
      <c r="ER61" s="68"/>
      <c r="ES61" s="68"/>
      <c r="ET61" s="68"/>
      <c r="EU61" s="68"/>
      <c r="EV61" s="68"/>
      <c r="EW61" s="68"/>
      <c r="EX61" s="68"/>
      <c r="EY61" s="68"/>
      <c r="EZ61" s="68"/>
      <c r="FA61" s="68"/>
      <c r="FB61" s="68"/>
      <c r="FC61" s="68"/>
      <c r="FD61" s="68"/>
      <c r="FE61" s="68"/>
      <c r="FF61" s="68"/>
      <c r="FG61" s="68"/>
      <c r="FH61" s="68"/>
      <c r="FI61" s="68"/>
      <c r="FJ61" s="68"/>
      <c r="FK61" s="68"/>
      <c r="FL61" s="68"/>
      <c r="FM61" s="68"/>
      <c r="FN61" s="68"/>
      <c r="FO61" s="68"/>
      <c r="FP61" s="68"/>
      <c r="FQ61" s="68"/>
      <c r="FR61" s="68"/>
      <c r="FS61" s="68"/>
      <c r="FT61" s="68"/>
      <c r="FU61" s="68"/>
      <c r="FV61" s="68"/>
      <c r="FW61" s="68"/>
      <c r="FX61" s="68"/>
      <c r="FY61" s="68"/>
      <c r="FZ61" s="68"/>
      <c r="GA61" s="68"/>
      <c r="GB61" s="68"/>
      <c r="GC61" s="68"/>
      <c r="GD61" s="68"/>
      <c r="GE61" s="68"/>
      <c r="GF61" s="68"/>
      <c r="GG61" s="68"/>
      <c r="GH61" s="68"/>
      <c r="GI61" s="68"/>
      <c r="GJ61" s="68"/>
      <c r="GK61" s="68"/>
      <c r="GL61" s="68"/>
      <c r="GM61" s="68"/>
      <c r="GN61" s="68"/>
      <c r="GO61" s="68"/>
      <c r="GP61" s="68"/>
      <c r="GQ61" s="68"/>
      <c r="GR61" s="68"/>
      <c r="GS61" s="68"/>
      <c r="GT61" s="68"/>
      <c r="GU61" s="68"/>
      <c r="GV61" s="68"/>
      <c r="GW61" s="68"/>
      <c r="GX61" s="68"/>
      <c r="GY61" s="68"/>
      <c r="GZ61" s="68"/>
      <c r="HA61" s="68"/>
      <c r="HB61" s="68"/>
      <c r="HC61" s="68"/>
      <c r="HD61" s="68"/>
      <c r="HE61" s="68"/>
      <c r="HF61" s="68"/>
      <c r="HG61" s="68"/>
      <c r="HH61" s="68"/>
      <c r="HI61" s="68"/>
      <c r="HJ61" s="68"/>
      <c r="HK61" s="68"/>
      <c r="HL61" s="68"/>
      <c r="HM61" s="68"/>
      <c r="HN61" s="68"/>
      <c r="HO61" s="68"/>
      <c r="HP61" s="68"/>
      <c r="HQ61" s="68"/>
      <c r="HR61" s="68"/>
      <c r="HS61" s="68"/>
      <c r="HT61" s="68"/>
      <c r="HU61" s="68"/>
      <c r="HV61" s="68"/>
      <c r="HW61" s="68"/>
      <c r="HX61" s="68"/>
      <c r="HY61" s="68"/>
      <c r="HZ61" s="68"/>
      <c r="IA61" s="68"/>
      <c r="IB61" s="68"/>
      <c r="IC61" s="68"/>
      <c r="ID61" s="68"/>
      <c r="IE61" s="68"/>
      <c r="IF61" s="68"/>
      <c r="IG61" s="68"/>
      <c r="IH61" s="68"/>
      <c r="II61" s="68"/>
      <c r="IJ61" s="68"/>
      <c r="IK61" s="68"/>
      <c r="IL61" s="68"/>
      <c r="IM61" s="68"/>
      <c r="IN61" s="68"/>
      <c r="IO61" s="68"/>
      <c r="IP61" s="68"/>
      <c r="IQ61" s="68"/>
      <c r="IR61" s="68"/>
      <c r="IS61" s="68"/>
      <c r="IT61" s="68"/>
      <c r="IU61" s="68"/>
      <c r="IV61" s="68"/>
      <c r="IW61" s="68"/>
    </row>
    <row r="62" spans="1:257" ht="28.15" customHeight="1">
      <c r="A62" s="280" t="s">
        <v>86</v>
      </c>
      <c r="B62" s="108" t="s">
        <v>20</v>
      </c>
      <c r="C62" s="118" t="s">
        <v>199</v>
      </c>
      <c r="D62" s="11" t="s">
        <v>261</v>
      </c>
      <c r="E62" s="12">
        <v>27372</v>
      </c>
      <c r="F62" s="159">
        <f ca="1">(TODAY()-E62)/365</f>
        <v>43.561643835616437</v>
      </c>
      <c r="G62" s="14"/>
      <c r="H62" s="21">
        <v>77.400000000000006</v>
      </c>
      <c r="I62" s="14" t="s">
        <v>194</v>
      </c>
      <c r="J62" s="14" t="s">
        <v>24</v>
      </c>
      <c r="K62" s="14" t="s">
        <v>20</v>
      </c>
      <c r="L62" s="19">
        <v>2500</v>
      </c>
      <c r="M62" s="113"/>
      <c r="N62" s="162">
        <v>6.3738425925925921E-2</v>
      </c>
      <c r="O62" s="161"/>
      <c r="P62" s="147"/>
      <c r="Q62" s="114"/>
      <c r="R62" s="114"/>
      <c r="S62" s="13"/>
      <c r="T62" s="11"/>
      <c r="U62" s="68"/>
      <c r="V62" s="68"/>
      <c r="W62" s="68"/>
      <c r="X62" s="68"/>
      <c r="Y62" s="68"/>
      <c r="Z62" s="68"/>
      <c r="AA62" s="68"/>
      <c r="AB62" s="68"/>
      <c r="AC62" s="68"/>
      <c r="AD62" s="68"/>
      <c r="AE62" s="68"/>
      <c r="AF62" s="68"/>
      <c r="AG62" s="68"/>
      <c r="AH62" s="68"/>
      <c r="AI62" s="68"/>
      <c r="AJ62" s="68"/>
      <c r="AK62" s="68"/>
      <c r="AL62" s="68"/>
      <c r="AM62" s="68"/>
      <c r="AN62" s="68"/>
      <c r="AO62" s="68"/>
      <c r="AP62" s="68"/>
      <c r="AQ62" s="68"/>
      <c r="AR62" s="68"/>
      <c r="AS62" s="68"/>
      <c r="AT62" s="68"/>
      <c r="AU62" s="68"/>
      <c r="AV62" s="68"/>
      <c r="AW62" s="68"/>
      <c r="AX62" s="68"/>
      <c r="AY62" s="68"/>
      <c r="AZ62" s="68"/>
      <c r="BA62" s="68"/>
      <c r="BB62" s="68"/>
      <c r="BC62" s="68"/>
      <c r="BD62" s="68"/>
      <c r="BE62" s="68"/>
      <c r="BF62" s="68"/>
      <c r="BG62" s="68"/>
      <c r="BH62" s="68"/>
      <c r="BI62" s="68"/>
      <c r="BJ62" s="68"/>
      <c r="BK62" s="68"/>
      <c r="BL62" s="68"/>
      <c r="BM62" s="68"/>
      <c r="BN62" s="68"/>
      <c r="BO62" s="68"/>
      <c r="BP62" s="68"/>
      <c r="BQ62" s="68"/>
      <c r="BR62" s="68"/>
      <c r="BS62" s="68"/>
      <c r="BT62" s="68"/>
      <c r="BU62" s="68"/>
      <c r="BV62" s="68"/>
      <c r="BW62" s="68"/>
      <c r="BX62" s="68"/>
      <c r="BY62" s="68"/>
      <c r="BZ62" s="68"/>
      <c r="CA62" s="68"/>
      <c r="CB62" s="68"/>
      <c r="CC62" s="68"/>
      <c r="CD62" s="68"/>
      <c r="CE62" s="68"/>
      <c r="CF62" s="68"/>
      <c r="CG62" s="68"/>
      <c r="CH62" s="68"/>
      <c r="CI62" s="68"/>
      <c r="CJ62" s="68"/>
      <c r="CK62" s="68"/>
      <c r="CL62" s="68"/>
      <c r="CM62" s="68"/>
      <c r="CN62" s="68"/>
      <c r="CO62" s="68"/>
      <c r="CP62" s="68"/>
      <c r="CQ62" s="68"/>
      <c r="CR62" s="68"/>
      <c r="CS62" s="68"/>
      <c r="CT62" s="68"/>
      <c r="CU62" s="68"/>
      <c r="CV62" s="68"/>
      <c r="CW62" s="68"/>
      <c r="CX62" s="68"/>
      <c r="CY62" s="68"/>
      <c r="CZ62" s="68"/>
      <c r="DA62" s="68"/>
      <c r="DB62" s="68"/>
      <c r="DC62" s="68"/>
      <c r="DD62" s="68"/>
      <c r="DE62" s="68"/>
      <c r="DF62" s="68"/>
      <c r="DG62" s="68"/>
      <c r="DH62" s="68"/>
      <c r="DI62" s="68"/>
      <c r="DJ62" s="68"/>
      <c r="DK62" s="68"/>
      <c r="DL62" s="68"/>
      <c r="DM62" s="68"/>
      <c r="DN62" s="68"/>
      <c r="DO62" s="68"/>
      <c r="DP62" s="68"/>
      <c r="DQ62" s="68"/>
      <c r="DR62" s="68"/>
      <c r="DS62" s="68"/>
      <c r="DT62" s="68"/>
      <c r="DU62" s="68"/>
      <c r="DV62" s="68"/>
      <c r="DW62" s="68"/>
      <c r="DX62" s="68"/>
      <c r="DY62" s="68"/>
      <c r="DZ62" s="68"/>
      <c r="EA62" s="68"/>
      <c r="EB62" s="68"/>
      <c r="EC62" s="68"/>
      <c r="ED62" s="68"/>
      <c r="EE62" s="68"/>
      <c r="EF62" s="68"/>
      <c r="EG62" s="68"/>
      <c r="EH62" s="68"/>
      <c r="EI62" s="68"/>
      <c r="EJ62" s="68"/>
      <c r="EK62" s="68"/>
      <c r="EL62" s="68"/>
      <c r="EM62" s="68"/>
      <c r="EN62" s="68"/>
      <c r="EO62" s="68"/>
      <c r="EP62" s="68"/>
      <c r="EQ62" s="68"/>
      <c r="ER62" s="68"/>
      <c r="ES62" s="68"/>
      <c r="ET62" s="68"/>
      <c r="EU62" s="68"/>
      <c r="EV62" s="68"/>
      <c r="EW62" s="68"/>
      <c r="EX62" s="68"/>
      <c r="EY62" s="68"/>
      <c r="EZ62" s="68"/>
      <c r="FA62" s="68"/>
      <c r="FB62" s="68"/>
      <c r="FC62" s="68"/>
      <c r="FD62" s="68"/>
      <c r="FE62" s="68"/>
      <c r="FF62" s="68"/>
      <c r="FG62" s="68"/>
      <c r="FH62" s="68"/>
      <c r="FI62" s="68"/>
      <c r="FJ62" s="68"/>
      <c r="FK62" s="68"/>
      <c r="FL62" s="68"/>
      <c r="FM62" s="68"/>
      <c r="FN62" s="68"/>
      <c r="FO62" s="68"/>
      <c r="FP62" s="68"/>
      <c r="FQ62" s="68"/>
      <c r="FR62" s="68"/>
      <c r="FS62" s="68"/>
      <c r="FT62" s="68"/>
      <c r="FU62" s="68"/>
      <c r="FV62" s="68"/>
      <c r="FW62" s="68"/>
      <c r="FX62" s="68"/>
      <c r="FY62" s="68"/>
      <c r="FZ62" s="68"/>
      <c r="GA62" s="68"/>
      <c r="GB62" s="68"/>
      <c r="GC62" s="68"/>
      <c r="GD62" s="68"/>
      <c r="GE62" s="68"/>
      <c r="GF62" s="68"/>
      <c r="GG62" s="68"/>
      <c r="GH62" s="68"/>
      <c r="GI62" s="68"/>
      <c r="GJ62" s="68"/>
      <c r="GK62" s="68"/>
      <c r="GL62" s="68"/>
      <c r="GM62" s="68"/>
      <c r="GN62" s="68"/>
      <c r="GO62" s="68"/>
      <c r="GP62" s="68"/>
      <c r="GQ62" s="68"/>
      <c r="GR62" s="68"/>
      <c r="GS62" s="68"/>
      <c r="GT62" s="68"/>
      <c r="GU62" s="68"/>
      <c r="GV62" s="68"/>
      <c r="GW62" s="68"/>
      <c r="GX62" s="68"/>
      <c r="GY62" s="68"/>
      <c r="GZ62" s="68"/>
      <c r="HA62" s="68"/>
      <c r="HB62" s="68"/>
      <c r="HC62" s="68"/>
      <c r="HD62" s="68"/>
      <c r="HE62" s="68"/>
      <c r="HF62" s="68"/>
      <c r="HG62" s="68"/>
      <c r="HH62" s="68"/>
      <c r="HI62" s="68"/>
      <c r="HJ62" s="68"/>
      <c r="HK62" s="68"/>
      <c r="HL62" s="68"/>
      <c r="HM62" s="68"/>
      <c r="HN62" s="68"/>
      <c r="HO62" s="68"/>
      <c r="HP62" s="68"/>
      <c r="HQ62" s="68"/>
      <c r="HR62" s="68"/>
      <c r="HS62" s="68"/>
      <c r="HT62" s="68"/>
      <c r="HU62" s="68"/>
      <c r="HV62" s="68"/>
      <c r="HW62" s="68"/>
      <c r="HX62" s="68"/>
      <c r="HY62" s="68"/>
      <c r="HZ62" s="68"/>
      <c r="IA62" s="68"/>
      <c r="IB62" s="68"/>
      <c r="IC62" s="68"/>
      <c r="ID62" s="68"/>
      <c r="IE62" s="68"/>
      <c r="IF62" s="68"/>
      <c r="IG62" s="68"/>
      <c r="IH62" s="68"/>
      <c r="II62" s="68"/>
      <c r="IJ62" s="68"/>
      <c r="IK62" s="68"/>
      <c r="IL62" s="68"/>
      <c r="IM62" s="68"/>
      <c r="IN62" s="68"/>
      <c r="IO62" s="68"/>
      <c r="IP62" s="68"/>
      <c r="IQ62" s="68"/>
      <c r="IR62" s="68"/>
      <c r="IS62" s="68"/>
      <c r="IT62" s="68"/>
      <c r="IU62" s="68"/>
      <c r="IV62" s="68"/>
      <c r="IW62" s="68"/>
    </row>
    <row r="63" spans="1:257" ht="28.15" customHeight="1">
      <c r="A63" s="280" t="s">
        <v>86</v>
      </c>
      <c r="B63" s="258" t="s">
        <v>30</v>
      </c>
      <c r="C63" s="259" t="s">
        <v>213</v>
      </c>
      <c r="D63" s="206" t="s">
        <v>204</v>
      </c>
      <c r="E63" s="207">
        <v>27677</v>
      </c>
      <c r="F63" s="208">
        <f t="shared" ref="F63:F65" ca="1" si="8">(TODAY()-E63)/365</f>
        <v>42.726027397260275</v>
      </c>
      <c r="G63" s="209"/>
      <c r="H63" s="210">
        <v>123.45</v>
      </c>
      <c r="I63" s="209" t="s">
        <v>194</v>
      </c>
      <c r="J63" s="209" t="s">
        <v>24</v>
      </c>
      <c r="K63" s="209" t="s">
        <v>20</v>
      </c>
      <c r="L63" s="260">
        <v>2500</v>
      </c>
      <c r="M63" s="113"/>
      <c r="N63" s="162">
        <v>7.1006944444444442E-2</v>
      </c>
      <c r="O63" s="161"/>
      <c r="P63" s="147"/>
      <c r="Q63" s="114"/>
      <c r="R63" s="114"/>
      <c r="S63" s="13" t="s">
        <v>32</v>
      </c>
      <c r="T63" s="11"/>
      <c r="U63" s="68"/>
      <c r="V63" s="68"/>
      <c r="W63" s="68"/>
      <c r="X63" s="68"/>
      <c r="Y63" s="68"/>
      <c r="Z63" s="68"/>
      <c r="AA63" s="68"/>
      <c r="AB63" s="68"/>
      <c r="AC63" s="68"/>
      <c r="AD63" s="68"/>
      <c r="AE63" s="68"/>
      <c r="AF63" s="68"/>
      <c r="AG63" s="68"/>
      <c r="AH63" s="68"/>
      <c r="AI63" s="68"/>
      <c r="AJ63" s="68"/>
      <c r="AK63" s="68"/>
      <c r="AL63" s="68"/>
      <c r="AM63" s="68"/>
      <c r="AN63" s="68"/>
      <c r="AO63" s="68"/>
      <c r="AP63" s="68"/>
      <c r="AQ63" s="68"/>
      <c r="AR63" s="68"/>
      <c r="AS63" s="68"/>
      <c r="AT63" s="68"/>
      <c r="AU63" s="68"/>
      <c r="AV63" s="68"/>
      <c r="AW63" s="68"/>
      <c r="AX63" s="68"/>
      <c r="AY63" s="68"/>
      <c r="AZ63" s="68"/>
      <c r="BA63" s="68"/>
      <c r="BB63" s="68"/>
      <c r="BC63" s="68"/>
      <c r="BD63" s="68"/>
      <c r="BE63" s="68"/>
      <c r="BF63" s="68"/>
      <c r="BG63" s="68"/>
      <c r="BH63" s="68"/>
      <c r="BI63" s="68"/>
      <c r="BJ63" s="68"/>
      <c r="BK63" s="68"/>
      <c r="BL63" s="68"/>
      <c r="BM63" s="68"/>
      <c r="BN63" s="68"/>
      <c r="BO63" s="68"/>
      <c r="BP63" s="68"/>
      <c r="BQ63" s="68"/>
      <c r="BR63" s="68"/>
      <c r="BS63" s="68"/>
      <c r="BT63" s="68"/>
      <c r="BU63" s="68"/>
      <c r="BV63" s="68"/>
      <c r="BW63" s="68"/>
      <c r="BX63" s="68"/>
      <c r="BY63" s="68"/>
      <c r="BZ63" s="68"/>
      <c r="CA63" s="68"/>
      <c r="CB63" s="68"/>
      <c r="CC63" s="68"/>
      <c r="CD63" s="68"/>
      <c r="CE63" s="68"/>
      <c r="CF63" s="68"/>
      <c r="CG63" s="68"/>
      <c r="CH63" s="68"/>
      <c r="CI63" s="68"/>
      <c r="CJ63" s="68"/>
      <c r="CK63" s="68"/>
      <c r="CL63" s="68"/>
      <c r="CM63" s="68"/>
      <c r="CN63" s="68"/>
      <c r="CO63" s="68"/>
      <c r="CP63" s="68"/>
      <c r="CQ63" s="68"/>
      <c r="CR63" s="68"/>
      <c r="CS63" s="68"/>
      <c r="CT63" s="68"/>
      <c r="CU63" s="68"/>
      <c r="CV63" s="68"/>
      <c r="CW63" s="68"/>
      <c r="CX63" s="68"/>
      <c r="CY63" s="68"/>
      <c r="CZ63" s="68"/>
      <c r="DA63" s="68"/>
      <c r="DB63" s="68"/>
      <c r="DC63" s="68"/>
      <c r="DD63" s="68"/>
      <c r="DE63" s="68"/>
      <c r="DF63" s="68"/>
      <c r="DG63" s="68"/>
      <c r="DH63" s="68"/>
      <c r="DI63" s="68"/>
      <c r="DJ63" s="68"/>
      <c r="DK63" s="68"/>
      <c r="DL63" s="68"/>
      <c r="DM63" s="68"/>
      <c r="DN63" s="68"/>
      <c r="DO63" s="68"/>
      <c r="DP63" s="68"/>
      <c r="DQ63" s="68"/>
      <c r="DR63" s="68"/>
      <c r="DS63" s="68"/>
      <c r="DT63" s="68"/>
      <c r="DU63" s="68"/>
      <c r="DV63" s="68"/>
      <c r="DW63" s="68"/>
      <c r="DX63" s="68"/>
      <c r="DY63" s="68"/>
      <c r="DZ63" s="68"/>
      <c r="EA63" s="68"/>
      <c r="EB63" s="68"/>
      <c r="EC63" s="68"/>
      <c r="ED63" s="68"/>
      <c r="EE63" s="68"/>
      <c r="EF63" s="68"/>
      <c r="EG63" s="68"/>
      <c r="EH63" s="68"/>
      <c r="EI63" s="68"/>
      <c r="EJ63" s="68"/>
      <c r="EK63" s="68"/>
      <c r="EL63" s="68"/>
      <c r="EM63" s="68"/>
      <c r="EN63" s="68"/>
      <c r="EO63" s="68"/>
      <c r="EP63" s="68"/>
      <c r="EQ63" s="68"/>
      <c r="ER63" s="68"/>
      <c r="ES63" s="68"/>
      <c r="ET63" s="68"/>
      <c r="EU63" s="68"/>
      <c r="EV63" s="68"/>
      <c r="EW63" s="68"/>
      <c r="EX63" s="68"/>
      <c r="EY63" s="68"/>
      <c r="EZ63" s="68"/>
      <c r="FA63" s="68"/>
      <c r="FB63" s="68"/>
      <c r="FC63" s="68"/>
      <c r="FD63" s="68"/>
      <c r="FE63" s="68"/>
      <c r="FF63" s="68"/>
      <c r="FG63" s="68"/>
      <c r="FH63" s="68"/>
      <c r="FI63" s="68"/>
      <c r="FJ63" s="68"/>
      <c r="FK63" s="68"/>
      <c r="FL63" s="68"/>
      <c r="FM63" s="68"/>
      <c r="FN63" s="68"/>
      <c r="FO63" s="68"/>
      <c r="FP63" s="68"/>
      <c r="FQ63" s="68"/>
      <c r="FR63" s="68"/>
      <c r="FS63" s="68"/>
      <c r="FT63" s="68"/>
      <c r="FU63" s="68"/>
      <c r="FV63" s="68"/>
      <c r="FW63" s="68"/>
      <c r="FX63" s="68"/>
      <c r="FY63" s="68"/>
      <c r="FZ63" s="68"/>
      <c r="GA63" s="68"/>
      <c r="GB63" s="68"/>
      <c r="GC63" s="68"/>
      <c r="GD63" s="68"/>
      <c r="GE63" s="68"/>
      <c r="GF63" s="68"/>
      <c r="GG63" s="68"/>
      <c r="GH63" s="68"/>
      <c r="GI63" s="68"/>
      <c r="GJ63" s="68"/>
      <c r="GK63" s="68"/>
      <c r="GL63" s="68"/>
      <c r="GM63" s="68"/>
      <c r="GN63" s="68"/>
      <c r="GO63" s="68"/>
      <c r="GP63" s="68"/>
      <c r="GQ63" s="68"/>
      <c r="GR63" s="68"/>
      <c r="GS63" s="68"/>
      <c r="GT63" s="68"/>
      <c r="GU63" s="68"/>
      <c r="GV63" s="68"/>
      <c r="GW63" s="68"/>
      <c r="GX63" s="68"/>
      <c r="GY63" s="68"/>
      <c r="GZ63" s="68"/>
      <c r="HA63" s="68"/>
      <c r="HB63" s="68"/>
      <c r="HC63" s="68"/>
      <c r="HD63" s="68"/>
      <c r="HE63" s="68"/>
      <c r="HF63" s="68"/>
      <c r="HG63" s="68"/>
      <c r="HH63" s="68"/>
      <c r="HI63" s="68"/>
      <c r="HJ63" s="68"/>
      <c r="HK63" s="68"/>
      <c r="HL63" s="68"/>
      <c r="HM63" s="68"/>
      <c r="HN63" s="68"/>
      <c r="HO63" s="68"/>
      <c r="HP63" s="68"/>
      <c r="HQ63" s="68"/>
      <c r="HR63" s="68"/>
      <c r="HS63" s="68"/>
      <c r="HT63" s="68"/>
      <c r="HU63" s="68"/>
      <c r="HV63" s="68"/>
      <c r="HW63" s="68"/>
      <c r="HX63" s="68"/>
      <c r="HY63" s="68"/>
      <c r="HZ63" s="68"/>
      <c r="IA63" s="68"/>
      <c r="IB63" s="68"/>
      <c r="IC63" s="68"/>
      <c r="ID63" s="68"/>
      <c r="IE63" s="68"/>
      <c r="IF63" s="68"/>
      <c r="IG63" s="68"/>
      <c r="IH63" s="68"/>
      <c r="II63" s="68"/>
      <c r="IJ63" s="68"/>
      <c r="IK63" s="68"/>
      <c r="IL63" s="68"/>
      <c r="IM63" s="68"/>
      <c r="IN63" s="68"/>
      <c r="IO63" s="68"/>
      <c r="IP63" s="68"/>
      <c r="IQ63" s="68"/>
      <c r="IR63" s="68"/>
      <c r="IS63" s="68"/>
      <c r="IT63" s="68"/>
      <c r="IU63" s="68"/>
      <c r="IV63" s="68"/>
      <c r="IW63" s="68"/>
    </row>
    <row r="64" spans="1:257" ht="28.15" customHeight="1">
      <c r="A64" s="280" t="s">
        <v>86</v>
      </c>
      <c r="B64" s="194" t="s">
        <v>259</v>
      </c>
      <c r="C64" s="215" t="s">
        <v>255</v>
      </c>
      <c r="D64" s="178" t="s">
        <v>257</v>
      </c>
      <c r="E64" s="196">
        <v>26298</v>
      </c>
      <c r="F64" s="179">
        <f t="shared" ca="1" si="8"/>
        <v>46.504109589041093</v>
      </c>
      <c r="G64" s="197"/>
      <c r="H64" s="198"/>
      <c r="I64" s="209" t="s">
        <v>194</v>
      </c>
      <c r="J64" s="197" t="s">
        <v>24</v>
      </c>
      <c r="K64" s="197" t="s">
        <v>20</v>
      </c>
      <c r="L64" s="267">
        <v>2500</v>
      </c>
      <c r="M64" s="257"/>
      <c r="N64" s="162">
        <v>7.5057870370370372E-2</v>
      </c>
      <c r="O64" s="161"/>
      <c r="P64" s="147"/>
      <c r="Q64" s="114"/>
      <c r="R64" s="114"/>
      <c r="S64" s="13" t="s">
        <v>32</v>
      </c>
      <c r="T64" s="11" t="s">
        <v>260</v>
      </c>
      <c r="U64" s="68"/>
      <c r="V64" s="68"/>
      <c r="W64" s="68"/>
      <c r="X64" s="68"/>
      <c r="Y64" s="68"/>
      <c r="Z64" s="68"/>
      <c r="AA64" s="68"/>
      <c r="AB64" s="68"/>
      <c r="AC64" s="68"/>
      <c r="AD64" s="68"/>
      <c r="AE64" s="68"/>
      <c r="AF64" s="68"/>
      <c r="AG64" s="68"/>
      <c r="AH64" s="68"/>
      <c r="AI64" s="68"/>
      <c r="AJ64" s="68"/>
      <c r="AK64" s="68"/>
      <c r="AL64" s="68"/>
      <c r="AM64" s="68"/>
      <c r="AN64" s="68"/>
      <c r="AO64" s="68"/>
      <c r="AP64" s="68"/>
      <c r="AQ64" s="68"/>
      <c r="AR64" s="68"/>
      <c r="AS64" s="68"/>
      <c r="AT64" s="68"/>
      <c r="AU64" s="68"/>
      <c r="AV64" s="68"/>
      <c r="AW64" s="68"/>
      <c r="AX64" s="68"/>
      <c r="AY64" s="68"/>
      <c r="AZ64" s="68"/>
      <c r="BA64" s="68"/>
      <c r="BB64" s="68"/>
      <c r="BC64" s="68"/>
      <c r="BD64" s="68"/>
      <c r="BE64" s="68"/>
      <c r="BF64" s="68"/>
      <c r="BG64" s="68"/>
      <c r="BH64" s="68"/>
      <c r="BI64" s="68"/>
      <c r="BJ64" s="68"/>
      <c r="BK64" s="68"/>
      <c r="BL64" s="68"/>
      <c r="BM64" s="68"/>
      <c r="BN64" s="68"/>
      <c r="BO64" s="68"/>
      <c r="BP64" s="68"/>
      <c r="BQ64" s="68"/>
      <c r="BR64" s="68"/>
      <c r="BS64" s="68"/>
      <c r="BT64" s="68"/>
      <c r="BU64" s="68"/>
      <c r="BV64" s="68"/>
      <c r="BW64" s="68"/>
      <c r="BX64" s="68"/>
      <c r="BY64" s="68"/>
      <c r="BZ64" s="68"/>
      <c r="CA64" s="68"/>
      <c r="CB64" s="68"/>
      <c r="CC64" s="68"/>
      <c r="CD64" s="68"/>
      <c r="CE64" s="68"/>
      <c r="CF64" s="68"/>
      <c r="CG64" s="68"/>
      <c r="CH64" s="68"/>
      <c r="CI64" s="68"/>
      <c r="CJ64" s="68"/>
      <c r="CK64" s="68"/>
      <c r="CL64" s="68"/>
      <c r="CM64" s="68"/>
      <c r="CN64" s="68"/>
      <c r="CO64" s="68"/>
      <c r="CP64" s="68"/>
      <c r="CQ64" s="68"/>
      <c r="CR64" s="68"/>
      <c r="CS64" s="68"/>
      <c r="CT64" s="68"/>
      <c r="CU64" s="68"/>
      <c r="CV64" s="68"/>
      <c r="CW64" s="68"/>
      <c r="CX64" s="68"/>
      <c r="CY64" s="68"/>
      <c r="CZ64" s="68"/>
      <c r="DA64" s="68"/>
      <c r="DB64" s="68"/>
      <c r="DC64" s="68"/>
      <c r="DD64" s="68"/>
      <c r="DE64" s="68"/>
      <c r="DF64" s="68"/>
      <c r="DG64" s="68"/>
      <c r="DH64" s="68"/>
      <c r="DI64" s="68"/>
      <c r="DJ64" s="68"/>
      <c r="DK64" s="68"/>
      <c r="DL64" s="68"/>
      <c r="DM64" s="68"/>
      <c r="DN64" s="68"/>
      <c r="DO64" s="68"/>
      <c r="DP64" s="68"/>
      <c r="DQ64" s="68"/>
      <c r="DR64" s="68"/>
      <c r="DS64" s="68"/>
      <c r="DT64" s="68"/>
      <c r="DU64" s="68"/>
      <c r="DV64" s="68"/>
      <c r="DW64" s="68"/>
      <c r="DX64" s="68"/>
      <c r="DY64" s="68"/>
      <c r="DZ64" s="68"/>
      <c r="EA64" s="68"/>
      <c r="EB64" s="68"/>
      <c r="EC64" s="68"/>
      <c r="ED64" s="68"/>
      <c r="EE64" s="68"/>
      <c r="EF64" s="68"/>
      <c r="EG64" s="68"/>
      <c r="EH64" s="68"/>
      <c r="EI64" s="68"/>
      <c r="EJ64" s="68"/>
      <c r="EK64" s="68"/>
      <c r="EL64" s="68"/>
      <c r="EM64" s="68"/>
      <c r="EN64" s="68"/>
      <c r="EO64" s="68"/>
      <c r="EP64" s="68"/>
      <c r="EQ64" s="68"/>
      <c r="ER64" s="68"/>
      <c r="ES64" s="68"/>
      <c r="ET64" s="68"/>
      <c r="EU64" s="68"/>
      <c r="EV64" s="68"/>
      <c r="EW64" s="68"/>
      <c r="EX64" s="68"/>
      <c r="EY64" s="68"/>
      <c r="EZ64" s="68"/>
      <c r="FA64" s="68"/>
      <c r="FB64" s="68"/>
      <c r="FC64" s="68"/>
      <c r="FD64" s="68"/>
      <c r="FE64" s="68"/>
      <c r="FF64" s="68"/>
      <c r="FG64" s="68"/>
      <c r="FH64" s="68"/>
      <c r="FI64" s="68"/>
      <c r="FJ64" s="68"/>
      <c r="FK64" s="68"/>
      <c r="FL64" s="68"/>
      <c r="FM64" s="68"/>
      <c r="FN64" s="68"/>
      <c r="FO64" s="68"/>
      <c r="FP64" s="68"/>
      <c r="FQ64" s="68"/>
      <c r="FR64" s="68"/>
      <c r="FS64" s="68"/>
      <c r="FT64" s="68"/>
      <c r="FU64" s="68"/>
      <c r="FV64" s="68"/>
      <c r="FW64" s="68"/>
      <c r="FX64" s="68"/>
      <c r="FY64" s="68"/>
      <c r="FZ64" s="68"/>
      <c r="GA64" s="68"/>
      <c r="GB64" s="68"/>
      <c r="GC64" s="68"/>
      <c r="GD64" s="68"/>
      <c r="GE64" s="68"/>
      <c r="GF64" s="68"/>
      <c r="GG64" s="68"/>
      <c r="GH64" s="68"/>
      <c r="GI64" s="68"/>
      <c r="GJ64" s="68"/>
      <c r="GK64" s="68"/>
      <c r="GL64" s="68"/>
      <c r="GM64" s="68"/>
      <c r="GN64" s="68"/>
      <c r="GO64" s="68"/>
      <c r="GP64" s="68"/>
      <c r="GQ64" s="68"/>
      <c r="GR64" s="68"/>
      <c r="GS64" s="68"/>
      <c r="GT64" s="68"/>
      <c r="GU64" s="68"/>
      <c r="GV64" s="68"/>
      <c r="GW64" s="68"/>
      <c r="GX64" s="68"/>
      <c r="GY64" s="68"/>
      <c r="GZ64" s="68"/>
      <c r="HA64" s="68"/>
      <c r="HB64" s="68"/>
      <c r="HC64" s="68"/>
      <c r="HD64" s="68"/>
      <c r="HE64" s="68"/>
      <c r="HF64" s="68"/>
      <c r="HG64" s="68"/>
      <c r="HH64" s="68"/>
      <c r="HI64" s="68"/>
      <c r="HJ64" s="68"/>
      <c r="HK64" s="68"/>
      <c r="HL64" s="68"/>
      <c r="HM64" s="68"/>
      <c r="HN64" s="68"/>
      <c r="HO64" s="68"/>
      <c r="HP64" s="68"/>
      <c r="HQ64" s="68"/>
      <c r="HR64" s="68"/>
      <c r="HS64" s="68"/>
      <c r="HT64" s="68"/>
      <c r="HU64" s="68"/>
      <c r="HV64" s="68"/>
      <c r="HW64" s="68"/>
      <c r="HX64" s="68"/>
      <c r="HY64" s="68"/>
      <c r="HZ64" s="68"/>
      <c r="IA64" s="68"/>
      <c r="IB64" s="68"/>
      <c r="IC64" s="68"/>
      <c r="ID64" s="68"/>
      <c r="IE64" s="68"/>
      <c r="IF64" s="68"/>
      <c r="IG64" s="68"/>
      <c r="IH64" s="68"/>
      <c r="II64" s="68"/>
      <c r="IJ64" s="68"/>
      <c r="IK64" s="68"/>
      <c r="IL64" s="68"/>
      <c r="IM64" s="68"/>
      <c r="IN64" s="68"/>
      <c r="IO64" s="68"/>
      <c r="IP64" s="68"/>
      <c r="IQ64" s="68"/>
      <c r="IR64" s="68"/>
      <c r="IS64" s="68"/>
      <c r="IT64" s="68"/>
      <c r="IU64" s="68"/>
      <c r="IV64" s="68"/>
      <c r="IW64" s="68"/>
    </row>
    <row r="65" spans="1:257" ht="28.15" customHeight="1">
      <c r="A65" s="280" t="s">
        <v>86</v>
      </c>
      <c r="B65" s="194" t="s">
        <v>96</v>
      </c>
      <c r="C65" s="215" t="s">
        <v>256</v>
      </c>
      <c r="D65" s="178" t="s">
        <v>258</v>
      </c>
      <c r="E65" s="196">
        <v>25568</v>
      </c>
      <c r="F65" s="179">
        <f t="shared" ca="1" si="8"/>
        <v>48.504109589041093</v>
      </c>
      <c r="G65" s="197"/>
      <c r="H65" s="198"/>
      <c r="I65" s="197" t="s">
        <v>194</v>
      </c>
      <c r="J65" s="197" t="s">
        <v>24</v>
      </c>
      <c r="K65" s="197" t="s">
        <v>20</v>
      </c>
      <c r="L65" s="266">
        <v>2500</v>
      </c>
      <c r="M65" s="257"/>
      <c r="N65" s="162">
        <v>7.5347222222222218E-2</v>
      </c>
      <c r="O65" s="161"/>
      <c r="P65" s="147"/>
      <c r="Q65" s="114"/>
      <c r="R65" s="114"/>
      <c r="S65" s="13" t="s">
        <v>32</v>
      </c>
      <c r="T65" s="11"/>
      <c r="U65" s="68"/>
      <c r="V65" s="68"/>
      <c r="W65" s="68"/>
      <c r="X65" s="68"/>
      <c r="Y65" s="68"/>
      <c r="Z65" s="68"/>
      <c r="AA65" s="68"/>
      <c r="AB65" s="68"/>
      <c r="AC65" s="68"/>
      <c r="AD65" s="68"/>
      <c r="AE65" s="68"/>
      <c r="AF65" s="68"/>
      <c r="AG65" s="68"/>
      <c r="AH65" s="68"/>
      <c r="AI65" s="68"/>
      <c r="AJ65" s="68"/>
      <c r="AK65" s="68"/>
      <c r="AL65" s="68"/>
      <c r="AM65" s="68"/>
      <c r="AN65" s="68"/>
      <c r="AO65" s="68"/>
      <c r="AP65" s="68"/>
      <c r="AQ65" s="68"/>
      <c r="AR65" s="68"/>
      <c r="AS65" s="68"/>
      <c r="AT65" s="68"/>
      <c r="AU65" s="68"/>
      <c r="AV65" s="68"/>
      <c r="AW65" s="68"/>
      <c r="AX65" s="68"/>
      <c r="AY65" s="68"/>
      <c r="AZ65" s="68"/>
      <c r="BA65" s="68"/>
      <c r="BB65" s="68"/>
      <c r="BC65" s="68"/>
      <c r="BD65" s="68"/>
      <c r="BE65" s="68"/>
      <c r="BF65" s="68"/>
      <c r="BG65" s="68"/>
      <c r="BH65" s="68"/>
      <c r="BI65" s="68"/>
      <c r="BJ65" s="68"/>
      <c r="BK65" s="68"/>
      <c r="BL65" s="68"/>
      <c r="BM65" s="68"/>
      <c r="BN65" s="68"/>
      <c r="BO65" s="68"/>
      <c r="BP65" s="68"/>
      <c r="BQ65" s="68"/>
      <c r="BR65" s="68"/>
      <c r="BS65" s="68"/>
      <c r="BT65" s="68"/>
      <c r="BU65" s="68"/>
      <c r="BV65" s="68"/>
      <c r="BW65" s="68"/>
      <c r="BX65" s="68"/>
      <c r="BY65" s="68"/>
      <c r="BZ65" s="68"/>
      <c r="CA65" s="68"/>
      <c r="CB65" s="68"/>
      <c r="CC65" s="68"/>
      <c r="CD65" s="68"/>
      <c r="CE65" s="68"/>
      <c r="CF65" s="68"/>
      <c r="CG65" s="68"/>
      <c r="CH65" s="68"/>
      <c r="CI65" s="68"/>
      <c r="CJ65" s="68"/>
      <c r="CK65" s="68"/>
      <c r="CL65" s="68"/>
      <c r="CM65" s="68"/>
      <c r="CN65" s="68"/>
      <c r="CO65" s="68"/>
      <c r="CP65" s="68"/>
      <c r="CQ65" s="68"/>
      <c r="CR65" s="68"/>
      <c r="CS65" s="68"/>
      <c r="CT65" s="68"/>
      <c r="CU65" s="68"/>
      <c r="CV65" s="68"/>
      <c r="CW65" s="68"/>
      <c r="CX65" s="68"/>
      <c r="CY65" s="68"/>
      <c r="CZ65" s="68"/>
      <c r="DA65" s="68"/>
      <c r="DB65" s="68"/>
      <c r="DC65" s="68"/>
      <c r="DD65" s="68"/>
      <c r="DE65" s="68"/>
      <c r="DF65" s="68"/>
      <c r="DG65" s="68"/>
      <c r="DH65" s="68"/>
      <c r="DI65" s="68"/>
      <c r="DJ65" s="68"/>
      <c r="DK65" s="68"/>
      <c r="DL65" s="68"/>
      <c r="DM65" s="68"/>
      <c r="DN65" s="68"/>
      <c r="DO65" s="68"/>
      <c r="DP65" s="68"/>
      <c r="DQ65" s="68"/>
      <c r="DR65" s="68"/>
      <c r="DS65" s="68"/>
      <c r="DT65" s="68"/>
      <c r="DU65" s="68"/>
      <c r="DV65" s="68"/>
      <c r="DW65" s="68"/>
      <c r="DX65" s="68"/>
      <c r="DY65" s="68"/>
      <c r="DZ65" s="68"/>
      <c r="EA65" s="68"/>
      <c r="EB65" s="68"/>
      <c r="EC65" s="68"/>
      <c r="ED65" s="68"/>
      <c r="EE65" s="68"/>
      <c r="EF65" s="68"/>
      <c r="EG65" s="68"/>
      <c r="EH65" s="68"/>
      <c r="EI65" s="68"/>
      <c r="EJ65" s="68"/>
      <c r="EK65" s="68"/>
      <c r="EL65" s="68"/>
      <c r="EM65" s="68"/>
      <c r="EN65" s="68"/>
      <c r="EO65" s="68"/>
      <c r="EP65" s="68"/>
      <c r="EQ65" s="68"/>
      <c r="ER65" s="68"/>
      <c r="ES65" s="68"/>
      <c r="ET65" s="68"/>
      <c r="EU65" s="68"/>
      <c r="EV65" s="68"/>
      <c r="EW65" s="68"/>
      <c r="EX65" s="68"/>
      <c r="EY65" s="68"/>
      <c r="EZ65" s="68"/>
      <c r="FA65" s="68"/>
      <c r="FB65" s="68"/>
      <c r="FC65" s="68"/>
      <c r="FD65" s="68"/>
      <c r="FE65" s="68"/>
      <c r="FF65" s="68"/>
      <c r="FG65" s="68"/>
      <c r="FH65" s="68"/>
      <c r="FI65" s="68"/>
      <c r="FJ65" s="68"/>
      <c r="FK65" s="68"/>
      <c r="FL65" s="68"/>
      <c r="FM65" s="68"/>
      <c r="FN65" s="68"/>
      <c r="FO65" s="68"/>
      <c r="FP65" s="68"/>
      <c r="FQ65" s="68"/>
      <c r="FR65" s="68"/>
      <c r="FS65" s="68"/>
      <c r="FT65" s="68"/>
      <c r="FU65" s="68"/>
      <c r="FV65" s="68"/>
      <c r="FW65" s="68"/>
      <c r="FX65" s="68"/>
      <c r="FY65" s="68"/>
      <c r="FZ65" s="68"/>
      <c r="GA65" s="68"/>
      <c r="GB65" s="68"/>
      <c r="GC65" s="68"/>
      <c r="GD65" s="68"/>
      <c r="GE65" s="68"/>
      <c r="GF65" s="68"/>
      <c r="GG65" s="68"/>
      <c r="GH65" s="68"/>
      <c r="GI65" s="68"/>
      <c r="GJ65" s="68"/>
      <c r="GK65" s="68"/>
      <c r="GL65" s="68"/>
      <c r="GM65" s="68"/>
      <c r="GN65" s="68"/>
      <c r="GO65" s="68"/>
      <c r="GP65" s="68"/>
      <c r="GQ65" s="68"/>
      <c r="GR65" s="68"/>
      <c r="GS65" s="68"/>
      <c r="GT65" s="68"/>
      <c r="GU65" s="68"/>
      <c r="GV65" s="68"/>
      <c r="GW65" s="68"/>
      <c r="GX65" s="68"/>
      <c r="GY65" s="68"/>
      <c r="GZ65" s="68"/>
      <c r="HA65" s="68"/>
      <c r="HB65" s="68"/>
      <c r="HC65" s="68"/>
      <c r="HD65" s="68"/>
      <c r="HE65" s="68"/>
      <c r="HF65" s="68"/>
      <c r="HG65" s="68"/>
      <c r="HH65" s="68"/>
      <c r="HI65" s="68"/>
      <c r="HJ65" s="68"/>
      <c r="HK65" s="68"/>
      <c r="HL65" s="68"/>
      <c r="HM65" s="68"/>
      <c r="HN65" s="68"/>
      <c r="HO65" s="68"/>
      <c r="HP65" s="68"/>
      <c r="HQ65" s="68"/>
      <c r="HR65" s="68"/>
      <c r="HS65" s="68"/>
      <c r="HT65" s="68"/>
      <c r="HU65" s="68"/>
      <c r="HV65" s="68"/>
      <c r="HW65" s="68"/>
      <c r="HX65" s="68"/>
      <c r="HY65" s="68"/>
      <c r="HZ65" s="68"/>
      <c r="IA65" s="68"/>
      <c r="IB65" s="68"/>
      <c r="IC65" s="68"/>
      <c r="ID65" s="68"/>
      <c r="IE65" s="68"/>
      <c r="IF65" s="68"/>
      <c r="IG65" s="68"/>
      <c r="IH65" s="68"/>
      <c r="II65" s="68"/>
      <c r="IJ65" s="68"/>
      <c r="IK65" s="68"/>
      <c r="IL65" s="68"/>
      <c r="IM65" s="68"/>
      <c r="IN65" s="68"/>
      <c r="IO65" s="68"/>
      <c r="IP65" s="68"/>
      <c r="IQ65" s="68"/>
      <c r="IR65" s="68"/>
      <c r="IS65" s="68"/>
      <c r="IT65" s="68"/>
      <c r="IU65" s="68"/>
      <c r="IV65" s="68"/>
      <c r="IW65" s="68"/>
    </row>
    <row r="66" spans="1:257" ht="46.15" customHeight="1">
      <c r="A66" s="84" t="s">
        <v>86</v>
      </c>
      <c r="B66" s="245">
        <v>1</v>
      </c>
      <c r="C66" s="220" t="s">
        <v>35</v>
      </c>
      <c r="D66" s="261" t="s">
        <v>89</v>
      </c>
      <c r="E66" s="172">
        <v>25678</v>
      </c>
      <c r="F66" s="262">
        <f ca="1">(TODAY()-E66)/365</f>
        <v>48.202739726027396</v>
      </c>
      <c r="G66" s="263" t="s">
        <v>36</v>
      </c>
      <c r="H66" s="264">
        <v>92.35</v>
      </c>
      <c r="I66" s="263"/>
      <c r="J66" s="261" t="s">
        <v>37</v>
      </c>
      <c r="K66" s="263" t="s">
        <v>20</v>
      </c>
      <c r="L66" s="265">
        <v>250</v>
      </c>
      <c r="M66" s="82"/>
      <c r="N66" s="89"/>
      <c r="O66" s="94"/>
      <c r="P66" s="164">
        <v>1.4259259259259261E-2</v>
      </c>
      <c r="Q66" s="83"/>
      <c r="R66" s="83"/>
      <c r="S66" s="13" t="s">
        <v>155</v>
      </c>
      <c r="T66" s="96"/>
      <c r="U66" s="68"/>
      <c r="V66" s="68"/>
      <c r="W66" s="68"/>
      <c r="X66" s="68"/>
      <c r="Y66" s="68"/>
      <c r="Z66" s="68"/>
      <c r="AA66" s="68"/>
      <c r="AB66" s="68"/>
      <c r="AC66" s="68"/>
      <c r="AD66" s="68"/>
      <c r="AE66" s="68"/>
      <c r="AF66" s="68"/>
      <c r="AG66" s="68"/>
      <c r="AH66" s="68"/>
      <c r="AI66" s="68"/>
      <c r="AJ66" s="68"/>
      <c r="AK66" s="68"/>
      <c r="AL66" s="68"/>
      <c r="AM66" s="68"/>
      <c r="AN66" s="68"/>
      <c r="AO66" s="68"/>
      <c r="AP66" s="68"/>
      <c r="AQ66" s="68"/>
      <c r="AR66" s="68"/>
      <c r="AS66" s="68"/>
      <c r="AT66" s="68"/>
      <c r="AU66" s="68"/>
      <c r="AV66" s="68"/>
      <c r="AW66" s="68"/>
      <c r="AX66" s="68"/>
      <c r="AY66" s="68"/>
      <c r="AZ66" s="68"/>
      <c r="BA66" s="68"/>
      <c r="BB66" s="68"/>
      <c r="BC66" s="68"/>
      <c r="BD66" s="68"/>
      <c r="BE66" s="68"/>
      <c r="BF66" s="68"/>
      <c r="BG66" s="68"/>
      <c r="BH66" s="68"/>
      <c r="BI66" s="68"/>
      <c r="BJ66" s="68"/>
      <c r="BK66" s="68"/>
      <c r="BL66" s="68"/>
      <c r="BM66" s="68"/>
      <c r="BN66" s="68"/>
      <c r="BO66" s="68"/>
      <c r="BP66" s="68"/>
      <c r="BQ66" s="68"/>
      <c r="BR66" s="68"/>
      <c r="BS66" s="68"/>
      <c r="BT66" s="68"/>
      <c r="BU66" s="68"/>
      <c r="BV66" s="68"/>
      <c r="BW66" s="68"/>
      <c r="BX66" s="68"/>
      <c r="BY66" s="68"/>
      <c r="BZ66" s="68"/>
      <c r="CA66" s="68"/>
      <c r="CB66" s="68"/>
      <c r="CC66" s="68"/>
      <c r="CD66" s="68"/>
      <c r="CE66" s="68"/>
      <c r="CF66" s="68"/>
      <c r="CG66" s="68"/>
      <c r="CH66" s="68"/>
      <c r="CI66" s="68"/>
      <c r="CJ66" s="68"/>
      <c r="CK66" s="68"/>
      <c r="CL66" s="68"/>
      <c r="CM66" s="68"/>
      <c r="CN66" s="68"/>
      <c r="CO66" s="68"/>
      <c r="CP66" s="68"/>
      <c r="CQ66" s="68"/>
      <c r="CR66" s="68"/>
      <c r="CS66" s="68"/>
      <c r="CT66" s="68"/>
      <c r="CU66" s="68"/>
      <c r="CV66" s="68"/>
      <c r="CW66" s="68"/>
      <c r="CX66" s="68"/>
      <c r="CY66" s="68"/>
      <c r="CZ66" s="68"/>
      <c r="DA66" s="68"/>
      <c r="DB66" s="68"/>
      <c r="DC66" s="68"/>
      <c r="DD66" s="68"/>
      <c r="DE66" s="68"/>
      <c r="DF66" s="68"/>
      <c r="DG66" s="68"/>
      <c r="DH66" s="68"/>
      <c r="DI66" s="68"/>
      <c r="DJ66" s="68"/>
      <c r="DK66" s="68"/>
      <c r="DL66" s="68"/>
      <c r="DM66" s="68"/>
      <c r="DN66" s="68"/>
      <c r="DO66" s="68"/>
      <c r="DP66" s="68"/>
      <c r="DQ66" s="68"/>
      <c r="DR66" s="68"/>
      <c r="DS66" s="68"/>
      <c r="DT66" s="68"/>
      <c r="DU66" s="68"/>
      <c r="DV66" s="68"/>
      <c r="DW66" s="68"/>
      <c r="DX66" s="68"/>
      <c r="DY66" s="68"/>
      <c r="DZ66" s="68"/>
      <c r="EA66" s="68"/>
      <c r="EB66" s="68"/>
      <c r="EC66" s="68"/>
      <c r="ED66" s="68"/>
      <c r="EE66" s="68"/>
      <c r="EF66" s="68"/>
      <c r="EG66" s="68"/>
      <c r="EH66" s="68"/>
      <c r="EI66" s="68"/>
      <c r="EJ66" s="68"/>
      <c r="EK66" s="68"/>
      <c r="EL66" s="68"/>
      <c r="EM66" s="68"/>
      <c r="EN66" s="68"/>
      <c r="EO66" s="68"/>
      <c r="EP66" s="68"/>
      <c r="EQ66" s="68"/>
      <c r="ER66" s="68"/>
      <c r="ES66" s="68"/>
      <c r="ET66" s="68"/>
      <c r="EU66" s="68"/>
      <c r="EV66" s="68"/>
      <c r="EW66" s="68"/>
      <c r="EX66" s="68"/>
      <c r="EY66" s="68"/>
      <c r="EZ66" s="68"/>
      <c r="FA66" s="68"/>
      <c r="FB66" s="68"/>
      <c r="FC66" s="68"/>
      <c r="FD66" s="68"/>
      <c r="FE66" s="68"/>
      <c r="FF66" s="68"/>
      <c r="FG66" s="68"/>
      <c r="FH66" s="68"/>
      <c r="FI66" s="68"/>
      <c r="FJ66" s="68"/>
      <c r="FK66" s="68"/>
      <c r="FL66" s="68"/>
      <c r="FM66" s="68"/>
      <c r="FN66" s="68"/>
      <c r="FO66" s="68"/>
      <c r="FP66" s="68"/>
      <c r="FQ66" s="68"/>
      <c r="FR66" s="68"/>
      <c r="FS66" s="68"/>
      <c r="FT66" s="68"/>
      <c r="FU66" s="68"/>
      <c r="FV66" s="68"/>
      <c r="FW66" s="68"/>
      <c r="FX66" s="68"/>
      <c r="FY66" s="68"/>
      <c r="FZ66" s="68"/>
      <c r="GA66" s="68"/>
      <c r="GB66" s="68"/>
      <c r="GC66" s="68"/>
      <c r="GD66" s="68"/>
      <c r="GE66" s="68"/>
      <c r="GF66" s="68"/>
      <c r="GG66" s="68"/>
      <c r="GH66" s="68"/>
      <c r="GI66" s="68"/>
      <c r="GJ66" s="68"/>
      <c r="GK66" s="68"/>
      <c r="GL66" s="68"/>
      <c r="GM66" s="68"/>
      <c r="GN66" s="68"/>
      <c r="GO66" s="68"/>
      <c r="GP66" s="68"/>
      <c r="GQ66" s="68"/>
      <c r="GR66" s="68"/>
      <c r="GS66" s="68"/>
      <c r="GT66" s="68"/>
      <c r="GU66" s="68"/>
      <c r="GV66" s="68"/>
      <c r="GW66" s="68"/>
      <c r="GX66" s="68"/>
      <c r="GY66" s="68"/>
      <c r="GZ66" s="68"/>
      <c r="HA66" s="68"/>
      <c r="HB66" s="68"/>
      <c r="HC66" s="68"/>
      <c r="HD66" s="68"/>
      <c r="HE66" s="68"/>
      <c r="HF66" s="68"/>
      <c r="HG66" s="68"/>
      <c r="HH66" s="68"/>
      <c r="HI66" s="68"/>
      <c r="HJ66" s="68"/>
      <c r="HK66" s="68"/>
      <c r="HL66" s="68"/>
      <c r="HM66" s="68"/>
      <c r="HN66" s="68"/>
      <c r="HO66" s="68"/>
      <c r="HP66" s="68"/>
      <c r="HQ66" s="68"/>
      <c r="HR66" s="68"/>
      <c r="HS66" s="68"/>
      <c r="HT66" s="68"/>
      <c r="HU66" s="68"/>
      <c r="HV66" s="68"/>
      <c r="HW66" s="68"/>
      <c r="HX66" s="68"/>
      <c r="HY66" s="68"/>
      <c r="HZ66" s="68"/>
      <c r="IA66" s="68"/>
      <c r="IB66" s="68"/>
      <c r="IC66" s="68"/>
      <c r="ID66" s="68"/>
      <c r="IE66" s="68"/>
      <c r="IF66" s="68"/>
      <c r="IG66" s="68"/>
      <c r="IH66" s="68"/>
      <c r="II66" s="68"/>
      <c r="IJ66" s="68"/>
      <c r="IK66" s="68"/>
      <c r="IL66" s="68"/>
      <c r="IM66" s="68"/>
      <c r="IN66" s="68"/>
      <c r="IO66" s="68"/>
      <c r="IP66" s="68"/>
      <c r="IQ66" s="68"/>
      <c r="IR66" s="68"/>
      <c r="IS66" s="68"/>
      <c r="IT66" s="68"/>
      <c r="IU66" s="68"/>
      <c r="IV66" s="68"/>
      <c r="IW66" s="68"/>
    </row>
    <row r="67" spans="1:257" ht="34.15" customHeight="1">
      <c r="A67" s="108" t="s">
        <v>87</v>
      </c>
      <c r="B67" s="108" t="s">
        <v>20</v>
      </c>
      <c r="C67" s="118" t="s">
        <v>162</v>
      </c>
      <c r="D67" s="11" t="s">
        <v>163</v>
      </c>
      <c r="E67" s="12">
        <v>25188</v>
      </c>
      <c r="F67" s="35">
        <f ca="1">(TODAY()-E67)/365</f>
        <v>49.545205479452058</v>
      </c>
      <c r="G67" s="14" t="s">
        <v>32</v>
      </c>
      <c r="H67" s="21">
        <v>71.650000000000006</v>
      </c>
      <c r="I67" s="14" t="s">
        <v>194</v>
      </c>
      <c r="J67" s="14" t="s">
        <v>164</v>
      </c>
      <c r="K67" s="14" t="s">
        <v>20</v>
      </c>
      <c r="L67" s="19">
        <v>1000</v>
      </c>
      <c r="M67" s="113"/>
      <c r="N67" s="89"/>
      <c r="O67" s="94"/>
      <c r="P67" s="164">
        <v>4.8310185185185185E-2</v>
      </c>
      <c r="Q67" s="114"/>
      <c r="R67" s="114"/>
      <c r="S67" s="13"/>
      <c r="T67" s="96"/>
      <c r="U67" s="68"/>
      <c r="V67" s="68"/>
      <c r="W67" s="68"/>
      <c r="X67" s="68"/>
      <c r="Y67" s="68"/>
      <c r="Z67" s="68"/>
      <c r="AA67" s="68"/>
      <c r="AB67" s="68"/>
      <c r="AC67" s="68"/>
      <c r="AD67" s="68"/>
      <c r="AE67" s="68"/>
      <c r="AF67" s="68"/>
      <c r="AG67" s="68"/>
      <c r="AH67" s="68"/>
      <c r="AI67" s="68"/>
      <c r="AJ67" s="68"/>
      <c r="AK67" s="68"/>
      <c r="AL67" s="68"/>
      <c r="AM67" s="68"/>
      <c r="AN67" s="68"/>
      <c r="AO67" s="68"/>
      <c r="AP67" s="68"/>
      <c r="AQ67" s="68"/>
      <c r="AR67" s="68"/>
      <c r="AS67" s="68"/>
      <c r="AT67" s="68"/>
      <c r="AU67" s="68"/>
      <c r="AV67" s="68"/>
      <c r="AW67" s="68"/>
      <c r="AX67" s="68"/>
      <c r="AY67" s="68"/>
      <c r="AZ67" s="68"/>
      <c r="BA67" s="68"/>
      <c r="BB67" s="68"/>
      <c r="BC67" s="68"/>
      <c r="BD67" s="68"/>
      <c r="BE67" s="68"/>
      <c r="BF67" s="68"/>
      <c r="BG67" s="68"/>
      <c r="BH67" s="68"/>
      <c r="BI67" s="68"/>
      <c r="BJ67" s="68"/>
      <c r="BK67" s="68"/>
      <c r="BL67" s="68"/>
      <c r="BM67" s="68"/>
      <c r="BN67" s="68"/>
      <c r="BO67" s="68"/>
      <c r="BP67" s="68"/>
      <c r="BQ67" s="68"/>
      <c r="BR67" s="68"/>
      <c r="BS67" s="68"/>
      <c r="BT67" s="68"/>
      <c r="BU67" s="68"/>
      <c r="BV67" s="68"/>
      <c r="BW67" s="68"/>
      <c r="BX67" s="68"/>
      <c r="BY67" s="68"/>
      <c r="BZ67" s="68"/>
      <c r="CA67" s="68"/>
      <c r="CB67" s="68"/>
      <c r="CC67" s="68"/>
      <c r="CD67" s="68"/>
      <c r="CE67" s="68"/>
      <c r="CF67" s="68"/>
      <c r="CG67" s="68"/>
      <c r="CH67" s="68"/>
      <c r="CI67" s="68"/>
      <c r="CJ67" s="68"/>
      <c r="CK67" s="68"/>
      <c r="CL67" s="68"/>
      <c r="CM67" s="68"/>
      <c r="CN67" s="68"/>
      <c r="CO67" s="68"/>
      <c r="CP67" s="68"/>
      <c r="CQ67" s="68"/>
      <c r="CR67" s="68"/>
      <c r="CS67" s="68"/>
      <c r="CT67" s="68"/>
      <c r="CU67" s="68"/>
      <c r="CV67" s="68"/>
      <c r="CW67" s="68"/>
      <c r="CX67" s="68"/>
      <c r="CY67" s="68"/>
      <c r="CZ67" s="68"/>
      <c r="DA67" s="68"/>
      <c r="DB67" s="68"/>
      <c r="DC67" s="68"/>
      <c r="DD67" s="68"/>
      <c r="DE67" s="68"/>
      <c r="DF67" s="68"/>
      <c r="DG67" s="68"/>
      <c r="DH67" s="68"/>
      <c r="DI67" s="68"/>
      <c r="DJ67" s="68"/>
      <c r="DK67" s="68"/>
      <c r="DL67" s="68"/>
      <c r="DM67" s="68"/>
      <c r="DN67" s="68"/>
      <c r="DO67" s="68"/>
      <c r="DP67" s="68"/>
      <c r="DQ67" s="68"/>
      <c r="DR67" s="68"/>
      <c r="DS67" s="68"/>
      <c r="DT67" s="68"/>
      <c r="DU67" s="68"/>
      <c r="DV67" s="68"/>
      <c r="DW67" s="68"/>
      <c r="DX67" s="68"/>
      <c r="DY67" s="68"/>
      <c r="DZ67" s="68"/>
      <c r="EA67" s="68"/>
      <c r="EB67" s="68"/>
      <c r="EC67" s="68"/>
      <c r="ED67" s="68"/>
      <c r="EE67" s="68"/>
      <c r="EF67" s="68"/>
      <c r="EG67" s="68"/>
      <c r="EH67" s="68"/>
      <c r="EI67" s="68"/>
      <c r="EJ67" s="68"/>
      <c r="EK67" s="68"/>
      <c r="EL67" s="68"/>
      <c r="EM67" s="68"/>
      <c r="EN67" s="68"/>
      <c r="EO67" s="68"/>
      <c r="EP67" s="68"/>
      <c r="EQ67" s="68"/>
      <c r="ER67" s="68"/>
      <c r="ES67" s="68"/>
      <c r="ET67" s="68"/>
      <c r="EU67" s="68"/>
      <c r="EV67" s="68"/>
      <c r="EW67" s="68"/>
      <c r="EX67" s="68"/>
      <c r="EY67" s="68"/>
      <c r="EZ67" s="68"/>
      <c r="FA67" s="68"/>
      <c r="FB67" s="68"/>
      <c r="FC67" s="68"/>
      <c r="FD67" s="68"/>
      <c r="FE67" s="68"/>
      <c r="FF67" s="68"/>
      <c r="FG67" s="68"/>
      <c r="FH67" s="68"/>
      <c r="FI67" s="68"/>
      <c r="FJ67" s="68"/>
      <c r="FK67" s="68"/>
      <c r="FL67" s="68"/>
      <c r="FM67" s="68"/>
      <c r="FN67" s="68"/>
      <c r="FO67" s="68"/>
      <c r="FP67" s="68"/>
      <c r="FQ67" s="68"/>
      <c r="FR67" s="68"/>
      <c r="FS67" s="68"/>
      <c r="FT67" s="68"/>
      <c r="FU67" s="68"/>
      <c r="FV67" s="68"/>
      <c r="FW67" s="68"/>
      <c r="FX67" s="68"/>
      <c r="FY67" s="68"/>
      <c r="FZ67" s="68"/>
      <c r="GA67" s="68"/>
      <c r="GB67" s="68"/>
      <c r="GC67" s="68"/>
      <c r="GD67" s="68"/>
      <c r="GE67" s="68"/>
      <c r="GF67" s="68"/>
      <c r="GG67" s="68"/>
      <c r="GH67" s="68"/>
      <c r="GI67" s="68"/>
      <c r="GJ67" s="68"/>
      <c r="GK67" s="68"/>
      <c r="GL67" s="68"/>
      <c r="GM67" s="68"/>
      <c r="GN67" s="68"/>
      <c r="GO67" s="68"/>
      <c r="GP67" s="68"/>
      <c r="GQ67" s="68"/>
      <c r="GR67" s="68"/>
      <c r="GS67" s="68"/>
      <c r="GT67" s="68"/>
      <c r="GU67" s="68"/>
      <c r="GV67" s="68"/>
      <c r="GW67" s="68"/>
      <c r="GX67" s="68"/>
      <c r="GY67" s="68"/>
      <c r="GZ67" s="68"/>
      <c r="HA67" s="68"/>
      <c r="HB67" s="68"/>
      <c r="HC67" s="68"/>
      <c r="HD67" s="68"/>
      <c r="HE67" s="68"/>
      <c r="HF67" s="68"/>
      <c r="HG67" s="68"/>
      <c r="HH67" s="68"/>
      <c r="HI67" s="68"/>
      <c r="HJ67" s="68"/>
      <c r="HK67" s="68"/>
      <c r="HL67" s="68"/>
      <c r="HM67" s="68"/>
      <c r="HN67" s="68"/>
      <c r="HO67" s="68"/>
      <c r="HP67" s="68"/>
      <c r="HQ67" s="68"/>
      <c r="HR67" s="68"/>
      <c r="HS67" s="68"/>
      <c r="HT67" s="68"/>
      <c r="HU67" s="68"/>
      <c r="HV67" s="68"/>
      <c r="HW67" s="68"/>
      <c r="HX67" s="68"/>
      <c r="HY67" s="68"/>
      <c r="HZ67" s="68"/>
      <c r="IA67" s="68"/>
      <c r="IB67" s="68"/>
      <c r="IC67" s="68"/>
      <c r="ID67" s="68"/>
      <c r="IE67" s="68"/>
      <c r="IF67" s="68"/>
      <c r="IG67" s="68"/>
      <c r="IH67" s="68"/>
      <c r="II67" s="68"/>
      <c r="IJ67" s="68"/>
      <c r="IK67" s="68"/>
      <c r="IL67" s="68"/>
      <c r="IM67" s="68"/>
      <c r="IN67" s="68"/>
      <c r="IO67" s="68"/>
      <c r="IP67" s="68"/>
      <c r="IQ67" s="68"/>
      <c r="IR67" s="68"/>
      <c r="IS67" s="68"/>
      <c r="IT67" s="68"/>
      <c r="IU67" s="68"/>
      <c r="IV67" s="68"/>
      <c r="IW67" s="68"/>
    </row>
    <row r="68" spans="1:257" ht="28.15" customHeight="1">
      <c r="A68" s="108" t="s">
        <v>87</v>
      </c>
      <c r="B68" s="108" t="s">
        <v>20</v>
      </c>
      <c r="C68" s="220" t="s">
        <v>214</v>
      </c>
      <c r="D68" s="171" t="s">
        <v>215</v>
      </c>
      <c r="E68" s="172">
        <v>23922</v>
      </c>
      <c r="F68" s="173">
        <f ca="1">(TODAY()-E68)/365</f>
        <v>53.013698630136986</v>
      </c>
      <c r="G68" s="174"/>
      <c r="H68" s="175">
        <v>77.900000000000006</v>
      </c>
      <c r="I68" s="174" t="s">
        <v>205</v>
      </c>
      <c r="J68" s="174" t="s">
        <v>164</v>
      </c>
      <c r="K68" s="174" t="s">
        <v>20</v>
      </c>
      <c r="L68" s="19">
        <v>1500</v>
      </c>
      <c r="M68" s="113"/>
      <c r="N68" s="162">
        <v>5.0405092592592592E-2</v>
      </c>
      <c r="O68" s="161"/>
      <c r="P68" s="147"/>
      <c r="Q68" s="114"/>
      <c r="R68" s="114"/>
      <c r="S68" s="13"/>
      <c r="T68" s="11"/>
      <c r="U68" s="68"/>
      <c r="V68" s="68"/>
      <c r="W68" s="68"/>
      <c r="X68" s="68"/>
      <c r="Y68" s="68"/>
      <c r="Z68" s="68"/>
      <c r="AA68" s="68"/>
      <c r="AB68" s="68"/>
      <c r="AC68" s="68"/>
      <c r="AD68" s="68"/>
      <c r="AE68" s="68"/>
      <c r="AF68" s="68"/>
      <c r="AG68" s="68"/>
      <c r="AH68" s="68"/>
      <c r="AI68" s="68"/>
      <c r="AJ68" s="68"/>
      <c r="AK68" s="68"/>
      <c r="AL68" s="68"/>
      <c r="AM68" s="68"/>
      <c r="AN68" s="68"/>
      <c r="AO68" s="68"/>
      <c r="AP68" s="68"/>
      <c r="AQ68" s="68"/>
      <c r="AR68" s="68"/>
      <c r="AS68" s="68"/>
      <c r="AT68" s="68"/>
      <c r="AU68" s="68"/>
      <c r="AV68" s="68"/>
      <c r="AW68" s="68"/>
      <c r="AX68" s="68"/>
      <c r="AY68" s="68"/>
      <c r="AZ68" s="68"/>
      <c r="BA68" s="68"/>
      <c r="BB68" s="68"/>
      <c r="BC68" s="68"/>
      <c r="BD68" s="68"/>
      <c r="BE68" s="68"/>
      <c r="BF68" s="68"/>
      <c r="BG68" s="68"/>
      <c r="BH68" s="68"/>
      <c r="BI68" s="68"/>
      <c r="BJ68" s="68"/>
      <c r="BK68" s="68"/>
      <c r="BL68" s="68"/>
      <c r="BM68" s="68"/>
      <c r="BN68" s="68"/>
      <c r="BO68" s="68"/>
      <c r="BP68" s="68"/>
      <c r="BQ68" s="68"/>
      <c r="BR68" s="68"/>
      <c r="BS68" s="68"/>
      <c r="BT68" s="68"/>
      <c r="BU68" s="68"/>
      <c r="BV68" s="68"/>
      <c r="BW68" s="68"/>
      <c r="BX68" s="68"/>
      <c r="BY68" s="68"/>
      <c r="BZ68" s="68"/>
      <c r="CA68" s="68"/>
      <c r="CB68" s="68"/>
      <c r="CC68" s="68"/>
      <c r="CD68" s="68"/>
      <c r="CE68" s="68"/>
      <c r="CF68" s="68"/>
      <c r="CG68" s="68"/>
      <c r="CH68" s="68"/>
      <c r="CI68" s="68"/>
      <c r="CJ68" s="68"/>
      <c r="CK68" s="68"/>
      <c r="CL68" s="68"/>
      <c r="CM68" s="68"/>
      <c r="CN68" s="68"/>
      <c r="CO68" s="68"/>
      <c r="CP68" s="68"/>
      <c r="CQ68" s="68"/>
      <c r="CR68" s="68"/>
      <c r="CS68" s="68"/>
      <c r="CT68" s="68"/>
      <c r="CU68" s="68"/>
      <c r="CV68" s="68"/>
      <c r="CW68" s="68"/>
      <c r="CX68" s="68"/>
      <c r="CY68" s="68"/>
      <c r="CZ68" s="68"/>
      <c r="DA68" s="68"/>
      <c r="DB68" s="68"/>
      <c r="DC68" s="68"/>
      <c r="DD68" s="68"/>
      <c r="DE68" s="68"/>
      <c r="DF68" s="68"/>
      <c r="DG68" s="68"/>
      <c r="DH68" s="68"/>
      <c r="DI68" s="68"/>
      <c r="DJ68" s="68"/>
      <c r="DK68" s="68"/>
      <c r="DL68" s="68"/>
      <c r="DM68" s="68"/>
      <c r="DN68" s="68"/>
      <c r="DO68" s="68"/>
      <c r="DP68" s="68"/>
      <c r="DQ68" s="68"/>
      <c r="DR68" s="68"/>
      <c r="DS68" s="68"/>
      <c r="DT68" s="68"/>
      <c r="DU68" s="68"/>
      <c r="DV68" s="68"/>
      <c r="DW68" s="68"/>
      <c r="DX68" s="68"/>
      <c r="DY68" s="68"/>
      <c r="DZ68" s="68"/>
      <c r="EA68" s="68"/>
      <c r="EB68" s="68"/>
      <c r="EC68" s="68"/>
      <c r="ED68" s="68"/>
      <c r="EE68" s="68"/>
      <c r="EF68" s="68"/>
      <c r="EG68" s="68"/>
      <c r="EH68" s="68"/>
      <c r="EI68" s="68"/>
      <c r="EJ68" s="68"/>
      <c r="EK68" s="68"/>
      <c r="EL68" s="68"/>
      <c r="EM68" s="68"/>
      <c r="EN68" s="68"/>
      <c r="EO68" s="68"/>
      <c r="EP68" s="68"/>
      <c r="EQ68" s="68"/>
      <c r="ER68" s="68"/>
      <c r="ES68" s="68"/>
      <c r="ET68" s="68"/>
      <c r="EU68" s="68"/>
      <c r="EV68" s="68"/>
      <c r="EW68" s="68"/>
      <c r="EX68" s="68"/>
      <c r="EY68" s="68"/>
      <c r="EZ68" s="68"/>
      <c r="FA68" s="68"/>
      <c r="FB68" s="68"/>
      <c r="FC68" s="68"/>
      <c r="FD68" s="68"/>
      <c r="FE68" s="68"/>
      <c r="FF68" s="68"/>
      <c r="FG68" s="68"/>
      <c r="FH68" s="68"/>
      <c r="FI68" s="68"/>
      <c r="FJ68" s="68"/>
      <c r="FK68" s="68"/>
      <c r="FL68" s="68"/>
      <c r="FM68" s="68"/>
      <c r="FN68" s="68"/>
      <c r="FO68" s="68"/>
      <c r="FP68" s="68"/>
      <c r="FQ68" s="68"/>
      <c r="FR68" s="68"/>
      <c r="FS68" s="68"/>
      <c r="FT68" s="68"/>
      <c r="FU68" s="68"/>
      <c r="FV68" s="68"/>
      <c r="FW68" s="68"/>
      <c r="FX68" s="68"/>
      <c r="FY68" s="68"/>
      <c r="FZ68" s="68"/>
      <c r="GA68" s="68"/>
      <c r="GB68" s="68"/>
      <c r="GC68" s="68"/>
      <c r="GD68" s="68"/>
      <c r="GE68" s="68"/>
      <c r="GF68" s="68"/>
      <c r="GG68" s="68"/>
      <c r="GH68" s="68"/>
      <c r="GI68" s="68"/>
      <c r="GJ68" s="68"/>
      <c r="GK68" s="68"/>
      <c r="GL68" s="68"/>
      <c r="GM68" s="68"/>
      <c r="GN68" s="68"/>
      <c r="GO68" s="68"/>
      <c r="GP68" s="68"/>
      <c r="GQ68" s="68"/>
      <c r="GR68" s="68"/>
      <c r="GS68" s="68"/>
      <c r="GT68" s="68"/>
      <c r="GU68" s="68"/>
      <c r="GV68" s="68"/>
      <c r="GW68" s="68"/>
      <c r="GX68" s="68"/>
      <c r="GY68" s="68"/>
      <c r="GZ68" s="68"/>
      <c r="HA68" s="68"/>
      <c r="HB68" s="68"/>
      <c r="HC68" s="68"/>
      <c r="HD68" s="68"/>
      <c r="HE68" s="68"/>
      <c r="HF68" s="68"/>
      <c r="HG68" s="68"/>
      <c r="HH68" s="68"/>
      <c r="HI68" s="68"/>
      <c r="HJ68" s="68"/>
      <c r="HK68" s="68"/>
      <c r="HL68" s="68"/>
      <c r="HM68" s="68"/>
      <c r="HN68" s="68"/>
      <c r="HO68" s="68"/>
      <c r="HP68" s="68"/>
      <c r="HQ68" s="68"/>
      <c r="HR68" s="68"/>
      <c r="HS68" s="68"/>
      <c r="HT68" s="68"/>
      <c r="HU68" s="68"/>
      <c r="HV68" s="68"/>
      <c r="HW68" s="68"/>
      <c r="HX68" s="68"/>
      <c r="HY68" s="68"/>
      <c r="HZ68" s="68"/>
      <c r="IA68" s="68"/>
      <c r="IB68" s="68"/>
      <c r="IC68" s="68"/>
      <c r="ID68" s="68"/>
      <c r="IE68" s="68"/>
      <c r="IF68" s="68"/>
      <c r="IG68" s="68"/>
      <c r="IH68" s="68"/>
      <c r="II68" s="68"/>
      <c r="IJ68" s="68"/>
      <c r="IK68" s="68"/>
      <c r="IL68" s="68"/>
      <c r="IM68" s="68"/>
      <c r="IN68" s="68"/>
      <c r="IO68" s="68"/>
      <c r="IP68" s="68"/>
      <c r="IQ68" s="68"/>
      <c r="IR68" s="68"/>
      <c r="IS68" s="68"/>
      <c r="IT68" s="68"/>
      <c r="IU68" s="68"/>
      <c r="IV68" s="68"/>
      <c r="IW68" s="68"/>
    </row>
    <row r="69" spans="1:257" ht="32.65" customHeight="1">
      <c r="A69" s="108" t="s">
        <v>87</v>
      </c>
      <c r="B69" s="24">
        <v>1</v>
      </c>
      <c r="C69" s="118" t="s">
        <v>264</v>
      </c>
      <c r="D69" s="11" t="s">
        <v>204</v>
      </c>
      <c r="E69" s="12">
        <v>24363</v>
      </c>
      <c r="F69" s="20">
        <v>51</v>
      </c>
      <c r="G69" s="14"/>
      <c r="H69" s="18">
        <v>70.400000000000006</v>
      </c>
      <c r="I69" s="174" t="s">
        <v>205</v>
      </c>
      <c r="J69" s="14" t="s">
        <v>25</v>
      </c>
      <c r="K69" s="14" t="s">
        <v>20</v>
      </c>
      <c r="L69" s="33">
        <v>2500</v>
      </c>
      <c r="M69" s="13"/>
      <c r="N69" s="164">
        <v>8.0949074074074076E-2</v>
      </c>
      <c r="O69" s="147"/>
      <c r="P69" s="122"/>
      <c r="Q69" s="114"/>
      <c r="R69" s="114"/>
      <c r="S69" s="13">
        <v>1</v>
      </c>
      <c r="T69" s="11" t="s">
        <v>233</v>
      </c>
      <c r="U69" s="68"/>
      <c r="V69" s="68"/>
      <c r="W69" s="68"/>
      <c r="X69" s="68"/>
      <c r="Y69" s="68"/>
      <c r="Z69" s="68"/>
      <c r="AA69" s="68"/>
      <c r="AB69" s="68"/>
      <c r="AC69" s="68"/>
      <c r="AD69" s="68"/>
      <c r="AE69" s="68"/>
      <c r="AF69" s="68"/>
      <c r="AG69" s="68"/>
      <c r="AH69" s="68"/>
      <c r="AI69" s="68"/>
      <c r="AJ69" s="68"/>
      <c r="AK69" s="68"/>
      <c r="AL69" s="68"/>
      <c r="AM69" s="68"/>
      <c r="AN69" s="68"/>
      <c r="AO69" s="68"/>
      <c r="AP69" s="68"/>
      <c r="AQ69" s="68"/>
      <c r="AR69" s="68"/>
      <c r="AS69" s="68"/>
      <c r="AT69" s="68"/>
      <c r="AU69" s="68"/>
      <c r="AV69" s="68"/>
      <c r="AW69" s="68"/>
      <c r="AX69" s="68"/>
      <c r="AY69" s="68"/>
      <c r="AZ69" s="68"/>
      <c r="BA69" s="68"/>
      <c r="BB69" s="68"/>
      <c r="BC69" s="68"/>
      <c r="BD69" s="68"/>
      <c r="BE69" s="68"/>
      <c r="BF69" s="68"/>
      <c r="BG69" s="68"/>
      <c r="BH69" s="68"/>
      <c r="BI69" s="68"/>
      <c r="BJ69" s="68"/>
      <c r="BK69" s="68"/>
      <c r="BL69" s="68"/>
      <c r="BM69" s="68"/>
      <c r="BN69" s="68"/>
      <c r="BO69" s="68"/>
      <c r="BP69" s="68"/>
      <c r="BQ69" s="68"/>
      <c r="BR69" s="68"/>
      <c r="BS69" s="68"/>
      <c r="BT69" s="68"/>
      <c r="BU69" s="68"/>
      <c r="BV69" s="68"/>
      <c r="BW69" s="68"/>
      <c r="BX69" s="68"/>
      <c r="BY69" s="68"/>
      <c r="BZ69" s="68"/>
      <c r="CA69" s="68"/>
      <c r="CB69" s="68"/>
      <c r="CC69" s="68"/>
      <c r="CD69" s="68"/>
      <c r="CE69" s="68"/>
      <c r="CF69" s="68"/>
      <c r="CG69" s="68"/>
      <c r="CH69" s="68"/>
      <c r="CI69" s="68"/>
      <c r="CJ69" s="68"/>
      <c r="CK69" s="68"/>
      <c r="CL69" s="68"/>
      <c r="CM69" s="68"/>
      <c r="CN69" s="68"/>
      <c r="CO69" s="68"/>
      <c r="CP69" s="68"/>
      <c r="CQ69" s="68"/>
      <c r="CR69" s="68"/>
      <c r="CS69" s="68"/>
      <c r="CT69" s="68"/>
      <c r="CU69" s="68"/>
      <c r="CV69" s="68"/>
      <c r="CW69" s="68"/>
      <c r="CX69" s="68"/>
      <c r="CY69" s="68"/>
      <c r="CZ69" s="68"/>
      <c r="DA69" s="68"/>
      <c r="DB69" s="68"/>
      <c r="DC69" s="68"/>
      <c r="DD69" s="68"/>
      <c r="DE69" s="68"/>
      <c r="DF69" s="68"/>
      <c r="DG69" s="68"/>
      <c r="DH69" s="68"/>
      <c r="DI69" s="68"/>
      <c r="DJ69" s="68"/>
      <c r="DK69" s="68"/>
      <c r="DL69" s="68"/>
      <c r="DM69" s="68"/>
      <c r="DN69" s="68"/>
      <c r="DO69" s="68"/>
      <c r="DP69" s="68"/>
      <c r="DQ69" s="68"/>
      <c r="DR69" s="68"/>
      <c r="DS69" s="68"/>
      <c r="DT69" s="68"/>
      <c r="DU69" s="68"/>
      <c r="DV69" s="68"/>
      <c r="DW69" s="68"/>
      <c r="DX69" s="68"/>
      <c r="DY69" s="68"/>
      <c r="DZ69" s="68"/>
      <c r="EA69" s="68"/>
      <c r="EB69" s="68"/>
      <c r="EC69" s="68"/>
      <c r="ED69" s="68"/>
      <c r="EE69" s="68"/>
      <c r="EF69" s="68"/>
      <c r="EG69" s="68"/>
      <c r="EH69" s="68"/>
      <c r="EI69" s="68"/>
      <c r="EJ69" s="68"/>
      <c r="EK69" s="68"/>
      <c r="EL69" s="68"/>
      <c r="EM69" s="68"/>
      <c r="EN69" s="68"/>
      <c r="EO69" s="68"/>
      <c r="EP69" s="68"/>
      <c r="EQ69" s="68"/>
      <c r="ER69" s="68"/>
      <c r="ES69" s="68"/>
      <c r="ET69" s="68"/>
      <c r="EU69" s="68"/>
      <c r="EV69" s="68"/>
      <c r="EW69" s="68"/>
      <c r="EX69" s="68"/>
      <c r="EY69" s="68"/>
      <c r="EZ69" s="68"/>
      <c r="FA69" s="68"/>
      <c r="FB69" s="68"/>
      <c r="FC69" s="68"/>
      <c r="FD69" s="68"/>
      <c r="FE69" s="68"/>
      <c r="FF69" s="68"/>
      <c r="FG69" s="68"/>
      <c r="FH69" s="68"/>
      <c r="FI69" s="68"/>
      <c r="FJ69" s="68"/>
      <c r="FK69" s="68"/>
      <c r="FL69" s="68"/>
      <c r="FM69" s="68"/>
      <c r="FN69" s="68"/>
      <c r="FO69" s="68"/>
      <c r="FP69" s="68"/>
      <c r="FQ69" s="68"/>
      <c r="FR69" s="68"/>
      <c r="FS69" s="68"/>
      <c r="FT69" s="68"/>
      <c r="FU69" s="68"/>
      <c r="FV69" s="68"/>
      <c r="FW69" s="68"/>
      <c r="FX69" s="68"/>
      <c r="FY69" s="68"/>
      <c r="FZ69" s="68"/>
      <c r="GA69" s="68"/>
      <c r="GB69" s="68"/>
      <c r="GC69" s="68"/>
      <c r="GD69" s="68"/>
      <c r="GE69" s="68"/>
      <c r="GF69" s="68"/>
      <c r="GG69" s="68"/>
      <c r="GH69" s="68"/>
      <c r="GI69" s="68"/>
      <c r="GJ69" s="68"/>
      <c r="GK69" s="68"/>
      <c r="GL69" s="68"/>
      <c r="GM69" s="68"/>
      <c r="GN69" s="68"/>
      <c r="GO69" s="68"/>
      <c r="GP69" s="68"/>
      <c r="GQ69" s="68"/>
      <c r="GR69" s="68"/>
      <c r="GS69" s="68"/>
      <c r="GT69" s="68"/>
      <c r="GU69" s="68"/>
      <c r="GV69" s="68"/>
      <c r="GW69" s="68"/>
      <c r="GX69" s="68"/>
      <c r="GY69" s="68"/>
      <c r="GZ69" s="68"/>
      <c r="HA69" s="68"/>
      <c r="HB69" s="68"/>
      <c r="HC69" s="68"/>
      <c r="HD69" s="68"/>
      <c r="HE69" s="68"/>
      <c r="HF69" s="68"/>
      <c r="HG69" s="68"/>
      <c r="HH69" s="68"/>
      <c r="HI69" s="68"/>
      <c r="HJ69" s="68"/>
      <c r="HK69" s="68"/>
      <c r="HL69" s="68"/>
      <c r="HM69" s="68"/>
      <c r="HN69" s="68"/>
      <c r="HO69" s="68"/>
      <c r="HP69" s="68"/>
      <c r="HQ69" s="68"/>
      <c r="HR69" s="68"/>
      <c r="HS69" s="68"/>
      <c r="HT69" s="68"/>
      <c r="HU69" s="68"/>
      <c r="HV69" s="68"/>
      <c r="HW69" s="68"/>
      <c r="HX69" s="68"/>
      <c r="HY69" s="68"/>
      <c r="HZ69" s="68"/>
      <c r="IA69" s="68"/>
      <c r="IB69" s="68"/>
      <c r="IC69" s="68"/>
      <c r="ID69" s="68"/>
      <c r="IE69" s="68"/>
      <c r="IF69" s="68"/>
      <c r="IG69" s="68"/>
      <c r="IH69" s="68"/>
      <c r="II69" s="68"/>
      <c r="IJ69" s="68"/>
      <c r="IK69" s="68"/>
      <c r="IL69" s="68"/>
      <c r="IM69" s="68"/>
      <c r="IN69" s="68"/>
      <c r="IO69" s="68"/>
      <c r="IP69" s="68"/>
      <c r="IQ69" s="68"/>
      <c r="IR69" s="68"/>
      <c r="IS69" s="68"/>
      <c r="IT69" s="68"/>
      <c r="IU69" s="68"/>
      <c r="IV69" s="68"/>
      <c r="IW69" s="68"/>
    </row>
    <row r="70" spans="1:257" ht="32.65" customHeight="1">
      <c r="A70" s="84" t="s">
        <v>87</v>
      </c>
      <c r="B70" s="24">
        <v>1</v>
      </c>
      <c r="C70" s="118" t="s">
        <v>263</v>
      </c>
      <c r="D70" s="11" t="s">
        <v>230</v>
      </c>
      <c r="E70" s="12">
        <v>21893</v>
      </c>
      <c r="F70" s="35">
        <f t="shared" ref="F70:F78" ca="1" si="9">(TODAY()-E70)/365</f>
        <v>58.57260273972603</v>
      </c>
      <c r="G70" s="13">
        <v>1</v>
      </c>
      <c r="H70" s="18">
        <v>105.4</v>
      </c>
      <c r="I70" s="14" t="s">
        <v>205</v>
      </c>
      <c r="J70" s="14" t="s">
        <v>24</v>
      </c>
      <c r="K70" s="14" t="s">
        <v>20</v>
      </c>
      <c r="L70" s="33">
        <v>250</v>
      </c>
      <c r="M70" s="13"/>
      <c r="N70" s="164">
        <v>5.8796296296296296E-3</v>
      </c>
      <c r="O70" s="164">
        <v>7.3032407407407412E-3</v>
      </c>
      <c r="P70" s="183">
        <v>1.0555555555555554E-2</v>
      </c>
      <c r="Q70" s="83"/>
      <c r="R70" s="83"/>
      <c r="S70" s="13">
        <v>1</v>
      </c>
      <c r="T70" s="11"/>
      <c r="U70" s="68"/>
      <c r="V70" s="68"/>
      <c r="W70" s="68"/>
      <c r="X70" s="68"/>
      <c r="Y70" s="68"/>
      <c r="Z70" s="68"/>
      <c r="AA70" s="68"/>
      <c r="AB70" s="68"/>
      <c r="AC70" s="68"/>
      <c r="AD70" s="68"/>
      <c r="AE70" s="68"/>
      <c r="AF70" s="68"/>
      <c r="AG70" s="68"/>
      <c r="AH70" s="68"/>
      <c r="AI70" s="68"/>
      <c r="AJ70" s="68"/>
      <c r="AK70" s="68"/>
      <c r="AL70" s="68"/>
      <c r="AM70" s="68"/>
      <c r="AN70" s="68"/>
      <c r="AO70" s="68"/>
      <c r="AP70" s="68"/>
      <c r="AQ70" s="68"/>
      <c r="AR70" s="68"/>
      <c r="AS70" s="68"/>
      <c r="AT70" s="68"/>
      <c r="AU70" s="68"/>
      <c r="AV70" s="68"/>
      <c r="AW70" s="68"/>
      <c r="AX70" s="68"/>
      <c r="AY70" s="68"/>
      <c r="AZ70" s="68"/>
      <c r="BA70" s="68"/>
      <c r="BB70" s="68"/>
      <c r="BC70" s="68"/>
      <c r="BD70" s="68"/>
      <c r="BE70" s="68"/>
      <c r="BF70" s="68"/>
      <c r="BG70" s="68"/>
      <c r="BH70" s="68"/>
      <c r="BI70" s="68"/>
      <c r="BJ70" s="68"/>
      <c r="BK70" s="68"/>
      <c r="BL70" s="68"/>
      <c r="BM70" s="68"/>
      <c r="BN70" s="68"/>
      <c r="BO70" s="68"/>
      <c r="BP70" s="68"/>
      <c r="BQ70" s="68"/>
      <c r="BR70" s="68"/>
      <c r="BS70" s="68"/>
      <c r="BT70" s="68"/>
      <c r="BU70" s="68"/>
      <c r="BV70" s="68"/>
      <c r="BW70" s="68"/>
      <c r="BX70" s="68"/>
      <c r="BY70" s="68"/>
      <c r="BZ70" s="68"/>
      <c r="CA70" s="68"/>
      <c r="CB70" s="68"/>
      <c r="CC70" s="68"/>
      <c r="CD70" s="68"/>
      <c r="CE70" s="68"/>
      <c r="CF70" s="68"/>
      <c r="CG70" s="68"/>
      <c r="CH70" s="68"/>
      <c r="CI70" s="68"/>
      <c r="CJ70" s="68"/>
      <c r="CK70" s="68"/>
      <c r="CL70" s="68"/>
      <c r="CM70" s="68"/>
      <c r="CN70" s="68"/>
      <c r="CO70" s="68"/>
      <c r="CP70" s="68"/>
      <c r="CQ70" s="68"/>
      <c r="CR70" s="68"/>
      <c r="CS70" s="68"/>
      <c r="CT70" s="68"/>
      <c r="CU70" s="68"/>
      <c r="CV70" s="68"/>
      <c r="CW70" s="68"/>
      <c r="CX70" s="68"/>
      <c r="CY70" s="68"/>
      <c r="CZ70" s="68"/>
      <c r="DA70" s="68"/>
      <c r="DB70" s="68"/>
      <c r="DC70" s="68"/>
      <c r="DD70" s="68"/>
      <c r="DE70" s="68"/>
      <c r="DF70" s="68"/>
      <c r="DG70" s="68"/>
      <c r="DH70" s="68"/>
      <c r="DI70" s="68"/>
      <c r="DJ70" s="68"/>
      <c r="DK70" s="68"/>
      <c r="DL70" s="68"/>
      <c r="DM70" s="68"/>
      <c r="DN70" s="68"/>
      <c r="DO70" s="68"/>
      <c r="DP70" s="68"/>
      <c r="DQ70" s="68"/>
      <c r="DR70" s="68"/>
      <c r="DS70" s="68"/>
      <c r="DT70" s="68"/>
      <c r="DU70" s="68"/>
      <c r="DV70" s="68"/>
      <c r="DW70" s="68"/>
      <c r="DX70" s="68"/>
      <c r="DY70" s="68"/>
      <c r="DZ70" s="68"/>
      <c r="EA70" s="68"/>
      <c r="EB70" s="68"/>
      <c r="EC70" s="68"/>
      <c r="ED70" s="68"/>
      <c r="EE70" s="68"/>
      <c r="EF70" s="68"/>
      <c r="EG70" s="68"/>
      <c r="EH70" s="68"/>
      <c r="EI70" s="68"/>
      <c r="EJ70" s="68"/>
      <c r="EK70" s="68"/>
      <c r="EL70" s="68"/>
      <c r="EM70" s="68"/>
      <c r="EN70" s="68"/>
      <c r="EO70" s="68"/>
      <c r="EP70" s="68"/>
      <c r="EQ70" s="68"/>
      <c r="ER70" s="68"/>
      <c r="ES70" s="68"/>
      <c r="ET70" s="68"/>
      <c r="EU70" s="68"/>
      <c r="EV70" s="68"/>
      <c r="EW70" s="68"/>
      <c r="EX70" s="68"/>
      <c r="EY70" s="68"/>
      <c r="EZ70" s="68"/>
      <c r="FA70" s="68"/>
      <c r="FB70" s="68"/>
      <c r="FC70" s="68"/>
      <c r="FD70" s="68"/>
      <c r="FE70" s="68"/>
      <c r="FF70" s="68"/>
      <c r="FG70" s="68"/>
      <c r="FH70" s="68"/>
      <c r="FI70" s="68"/>
      <c r="FJ70" s="68"/>
      <c r="FK70" s="68"/>
      <c r="FL70" s="68"/>
      <c r="FM70" s="68"/>
      <c r="FN70" s="68"/>
      <c r="FO70" s="68"/>
      <c r="FP70" s="68"/>
      <c r="FQ70" s="68"/>
      <c r="FR70" s="68"/>
      <c r="FS70" s="68"/>
      <c r="FT70" s="68"/>
      <c r="FU70" s="68"/>
      <c r="FV70" s="68"/>
      <c r="FW70" s="68"/>
      <c r="FX70" s="68"/>
      <c r="FY70" s="68"/>
      <c r="FZ70" s="68"/>
      <c r="GA70" s="68"/>
      <c r="GB70" s="68"/>
      <c r="GC70" s="68"/>
      <c r="GD70" s="68"/>
      <c r="GE70" s="68"/>
      <c r="GF70" s="68"/>
      <c r="GG70" s="68"/>
      <c r="GH70" s="68"/>
      <c r="GI70" s="68"/>
      <c r="GJ70" s="68"/>
      <c r="GK70" s="68"/>
      <c r="GL70" s="68"/>
      <c r="GM70" s="68"/>
      <c r="GN70" s="68"/>
      <c r="GO70" s="68"/>
      <c r="GP70" s="68"/>
      <c r="GQ70" s="68"/>
      <c r="GR70" s="68"/>
      <c r="GS70" s="68"/>
      <c r="GT70" s="68"/>
      <c r="GU70" s="68"/>
      <c r="GV70" s="68"/>
      <c r="GW70" s="68"/>
      <c r="GX70" s="68"/>
      <c r="GY70" s="68"/>
      <c r="GZ70" s="68"/>
      <c r="HA70" s="68"/>
      <c r="HB70" s="68"/>
      <c r="HC70" s="68"/>
      <c r="HD70" s="68"/>
      <c r="HE70" s="68"/>
      <c r="HF70" s="68"/>
      <c r="HG70" s="68"/>
      <c r="HH70" s="68"/>
      <c r="HI70" s="68"/>
      <c r="HJ70" s="68"/>
      <c r="HK70" s="68"/>
      <c r="HL70" s="68"/>
      <c r="HM70" s="68"/>
      <c r="HN70" s="68"/>
      <c r="HO70" s="68"/>
      <c r="HP70" s="68"/>
      <c r="HQ70" s="68"/>
      <c r="HR70" s="68"/>
      <c r="HS70" s="68"/>
      <c r="HT70" s="68"/>
      <c r="HU70" s="68"/>
      <c r="HV70" s="68"/>
      <c r="HW70" s="68"/>
      <c r="HX70" s="68"/>
      <c r="HY70" s="68"/>
      <c r="HZ70" s="68"/>
      <c r="IA70" s="68"/>
      <c r="IB70" s="68"/>
      <c r="IC70" s="68"/>
      <c r="ID70" s="68"/>
      <c r="IE70" s="68"/>
      <c r="IF70" s="68"/>
      <c r="IG70" s="68"/>
      <c r="IH70" s="68"/>
      <c r="II70" s="68"/>
      <c r="IJ70" s="68"/>
      <c r="IK70" s="68"/>
      <c r="IL70" s="68"/>
      <c r="IM70" s="68"/>
      <c r="IN70" s="68"/>
      <c r="IO70" s="68"/>
      <c r="IP70" s="68"/>
      <c r="IQ70" s="68"/>
      <c r="IR70" s="68"/>
      <c r="IS70" s="68"/>
      <c r="IT70" s="68"/>
      <c r="IU70" s="68"/>
      <c r="IV70" s="68"/>
      <c r="IW70" s="68"/>
    </row>
    <row r="71" spans="1:257" ht="28.15" customHeight="1">
      <c r="A71" s="108" t="s">
        <v>87</v>
      </c>
      <c r="B71" s="108" t="s">
        <v>20</v>
      </c>
      <c r="C71" s="118" t="s">
        <v>38</v>
      </c>
      <c r="D71" s="11" t="s">
        <v>29</v>
      </c>
      <c r="E71" s="12">
        <v>24716</v>
      </c>
      <c r="F71" s="35">
        <f t="shared" ca="1" si="9"/>
        <v>50.838356164383562</v>
      </c>
      <c r="G71" s="14" t="s">
        <v>32</v>
      </c>
      <c r="H71" s="21">
        <v>105.2</v>
      </c>
      <c r="I71" s="14" t="s">
        <v>194</v>
      </c>
      <c r="J71" s="14" t="s">
        <v>50</v>
      </c>
      <c r="K71" s="14" t="s">
        <v>20</v>
      </c>
      <c r="L71" s="19">
        <v>250</v>
      </c>
      <c r="M71" s="113"/>
      <c r="N71" s="89"/>
      <c r="O71" s="164">
        <v>1.074074074074074E-2</v>
      </c>
      <c r="P71" s="147"/>
      <c r="Q71" s="114"/>
      <c r="R71" s="114"/>
      <c r="S71" s="157"/>
      <c r="T71" s="11" t="s">
        <v>149</v>
      </c>
      <c r="U71" s="68"/>
      <c r="V71" s="68"/>
      <c r="W71" s="68"/>
      <c r="X71" s="68"/>
      <c r="Y71" s="68"/>
      <c r="Z71" s="68"/>
      <c r="AA71" s="68"/>
      <c r="AB71" s="68"/>
      <c r="AC71" s="68"/>
      <c r="AD71" s="68"/>
      <c r="AE71" s="68"/>
      <c r="AF71" s="68"/>
      <c r="AG71" s="68"/>
      <c r="AH71" s="68"/>
      <c r="AI71" s="68"/>
      <c r="AJ71" s="68"/>
      <c r="AK71" s="68"/>
      <c r="AL71" s="68"/>
      <c r="AM71" s="68"/>
      <c r="AN71" s="68"/>
      <c r="AO71" s="68"/>
      <c r="AP71" s="68"/>
      <c r="AQ71" s="68"/>
      <c r="AR71" s="68"/>
      <c r="AS71" s="68"/>
      <c r="AT71" s="68"/>
      <c r="AU71" s="68"/>
      <c r="AV71" s="68"/>
      <c r="AW71" s="68"/>
      <c r="AX71" s="68"/>
      <c r="AY71" s="68"/>
      <c r="AZ71" s="68"/>
      <c r="BA71" s="68"/>
      <c r="BB71" s="68"/>
      <c r="BC71" s="68"/>
      <c r="BD71" s="68"/>
      <c r="BE71" s="68"/>
      <c r="BF71" s="68"/>
      <c r="BG71" s="68"/>
      <c r="BH71" s="68"/>
      <c r="BI71" s="68"/>
      <c r="BJ71" s="68"/>
      <c r="BK71" s="68"/>
      <c r="BL71" s="68"/>
      <c r="BM71" s="68"/>
      <c r="BN71" s="68"/>
      <c r="BO71" s="68"/>
      <c r="BP71" s="68"/>
      <c r="BQ71" s="68"/>
      <c r="BR71" s="68"/>
      <c r="BS71" s="68"/>
      <c r="BT71" s="68"/>
      <c r="BU71" s="68"/>
      <c r="BV71" s="68"/>
      <c r="BW71" s="68"/>
      <c r="BX71" s="68"/>
      <c r="BY71" s="68"/>
      <c r="BZ71" s="68"/>
      <c r="CA71" s="68"/>
      <c r="CB71" s="68"/>
      <c r="CC71" s="68"/>
      <c r="CD71" s="68"/>
      <c r="CE71" s="68"/>
      <c r="CF71" s="68"/>
      <c r="CG71" s="68"/>
      <c r="CH71" s="68"/>
      <c r="CI71" s="68"/>
      <c r="CJ71" s="68"/>
      <c r="CK71" s="68"/>
      <c r="CL71" s="68"/>
      <c r="CM71" s="68"/>
      <c r="CN71" s="68"/>
      <c r="CO71" s="68"/>
      <c r="CP71" s="68"/>
      <c r="CQ71" s="68"/>
      <c r="CR71" s="68"/>
      <c r="CS71" s="68"/>
      <c r="CT71" s="68"/>
      <c r="CU71" s="68"/>
      <c r="CV71" s="68"/>
      <c r="CW71" s="68"/>
      <c r="CX71" s="68"/>
      <c r="CY71" s="68"/>
      <c r="CZ71" s="68"/>
      <c r="DA71" s="68"/>
      <c r="DB71" s="68"/>
      <c r="DC71" s="68"/>
      <c r="DD71" s="68"/>
      <c r="DE71" s="68"/>
      <c r="DF71" s="68"/>
      <c r="DG71" s="68"/>
      <c r="DH71" s="68"/>
      <c r="DI71" s="68"/>
      <c r="DJ71" s="68"/>
      <c r="DK71" s="68"/>
      <c r="DL71" s="68"/>
      <c r="DM71" s="68"/>
      <c r="DN71" s="68"/>
      <c r="DO71" s="68"/>
      <c r="DP71" s="68"/>
      <c r="DQ71" s="68"/>
      <c r="DR71" s="68"/>
      <c r="DS71" s="68"/>
      <c r="DT71" s="68"/>
      <c r="DU71" s="68"/>
      <c r="DV71" s="68"/>
      <c r="DW71" s="68"/>
      <c r="DX71" s="68"/>
      <c r="DY71" s="68"/>
      <c r="DZ71" s="68"/>
      <c r="EA71" s="68"/>
      <c r="EB71" s="68"/>
      <c r="EC71" s="68"/>
      <c r="ED71" s="68"/>
      <c r="EE71" s="68"/>
      <c r="EF71" s="68"/>
      <c r="EG71" s="68"/>
      <c r="EH71" s="68"/>
      <c r="EI71" s="68"/>
      <c r="EJ71" s="68"/>
      <c r="EK71" s="68"/>
      <c r="EL71" s="68"/>
      <c r="EM71" s="68"/>
      <c r="EN71" s="68"/>
      <c r="EO71" s="68"/>
      <c r="EP71" s="68"/>
      <c r="EQ71" s="68"/>
      <c r="ER71" s="68"/>
      <c r="ES71" s="68"/>
      <c r="ET71" s="68"/>
      <c r="EU71" s="68"/>
      <c r="EV71" s="68"/>
      <c r="EW71" s="68"/>
      <c r="EX71" s="68"/>
      <c r="EY71" s="68"/>
      <c r="EZ71" s="68"/>
      <c r="FA71" s="68"/>
      <c r="FB71" s="68"/>
      <c r="FC71" s="68"/>
      <c r="FD71" s="68"/>
      <c r="FE71" s="68"/>
      <c r="FF71" s="68"/>
      <c r="FG71" s="68"/>
      <c r="FH71" s="68"/>
      <c r="FI71" s="68"/>
      <c r="FJ71" s="68"/>
      <c r="FK71" s="68"/>
      <c r="FL71" s="68"/>
      <c r="FM71" s="68"/>
      <c r="FN71" s="68"/>
      <c r="FO71" s="68"/>
      <c r="FP71" s="68"/>
      <c r="FQ71" s="68"/>
      <c r="FR71" s="68"/>
      <c r="FS71" s="68"/>
      <c r="FT71" s="68"/>
      <c r="FU71" s="68"/>
      <c r="FV71" s="68"/>
      <c r="FW71" s="68"/>
      <c r="FX71" s="68"/>
      <c r="FY71" s="68"/>
      <c r="FZ71" s="68"/>
      <c r="GA71" s="68"/>
      <c r="GB71" s="68"/>
      <c r="GC71" s="68"/>
      <c r="GD71" s="68"/>
      <c r="GE71" s="68"/>
      <c r="GF71" s="68"/>
      <c r="GG71" s="68"/>
      <c r="GH71" s="68"/>
      <c r="GI71" s="68"/>
      <c r="GJ71" s="68"/>
      <c r="GK71" s="68"/>
      <c r="GL71" s="68"/>
      <c r="GM71" s="68"/>
      <c r="GN71" s="68"/>
      <c r="GO71" s="68"/>
      <c r="GP71" s="68"/>
      <c r="GQ71" s="68"/>
      <c r="GR71" s="68"/>
      <c r="GS71" s="68"/>
      <c r="GT71" s="68"/>
      <c r="GU71" s="68"/>
      <c r="GV71" s="68"/>
      <c r="GW71" s="68"/>
      <c r="GX71" s="68"/>
      <c r="GY71" s="68"/>
      <c r="GZ71" s="68"/>
      <c r="HA71" s="68"/>
      <c r="HB71" s="68"/>
      <c r="HC71" s="68"/>
      <c r="HD71" s="68"/>
      <c r="HE71" s="68"/>
      <c r="HF71" s="68"/>
      <c r="HG71" s="68"/>
      <c r="HH71" s="68"/>
      <c r="HI71" s="68"/>
      <c r="HJ71" s="68"/>
      <c r="HK71" s="68"/>
      <c r="HL71" s="68"/>
      <c r="HM71" s="68"/>
      <c r="HN71" s="68"/>
      <c r="HO71" s="68"/>
      <c r="HP71" s="68"/>
      <c r="HQ71" s="68"/>
      <c r="HR71" s="68"/>
      <c r="HS71" s="68"/>
      <c r="HT71" s="68"/>
      <c r="HU71" s="68"/>
      <c r="HV71" s="68"/>
      <c r="HW71" s="68"/>
      <c r="HX71" s="68"/>
      <c r="HY71" s="68"/>
      <c r="HZ71" s="68"/>
      <c r="IA71" s="68"/>
      <c r="IB71" s="68"/>
      <c r="IC71" s="68"/>
      <c r="ID71" s="68"/>
      <c r="IE71" s="68"/>
      <c r="IF71" s="68"/>
      <c r="IG71" s="68"/>
      <c r="IH71" s="68"/>
      <c r="II71" s="68"/>
      <c r="IJ71" s="68"/>
      <c r="IK71" s="68"/>
      <c r="IL71" s="68"/>
      <c r="IM71" s="68"/>
      <c r="IN71" s="68"/>
      <c r="IO71" s="68"/>
      <c r="IP71" s="68"/>
      <c r="IQ71" s="68"/>
      <c r="IR71" s="68"/>
      <c r="IS71" s="68"/>
      <c r="IT71" s="68"/>
      <c r="IU71" s="68"/>
      <c r="IV71" s="68"/>
      <c r="IW71" s="68"/>
    </row>
    <row r="72" spans="1:257" ht="28.15" customHeight="1">
      <c r="A72" s="128" t="s">
        <v>87</v>
      </c>
      <c r="B72" s="128" t="s">
        <v>20</v>
      </c>
      <c r="C72" s="118" t="s">
        <v>146</v>
      </c>
      <c r="D72" s="11" t="s">
        <v>31</v>
      </c>
      <c r="E72" s="12">
        <v>24362</v>
      </c>
      <c r="F72" s="35">
        <f t="shared" ca="1" si="9"/>
        <v>51.80821917808219</v>
      </c>
      <c r="G72" s="14"/>
      <c r="H72" s="21">
        <v>89</v>
      </c>
      <c r="I72" s="14" t="s">
        <v>198</v>
      </c>
      <c r="J72" s="14" t="s">
        <v>50</v>
      </c>
      <c r="K72" s="14" t="s">
        <v>20</v>
      </c>
      <c r="L72" s="19">
        <v>250</v>
      </c>
      <c r="M72" s="126"/>
      <c r="N72" s="278">
        <v>0.31388888888888888</v>
      </c>
      <c r="O72" s="277"/>
      <c r="P72" s="147"/>
      <c r="Q72" s="127"/>
      <c r="R72" s="127"/>
      <c r="S72" s="157"/>
      <c r="T72" s="11"/>
      <c r="U72" s="68"/>
      <c r="V72" s="68"/>
      <c r="W72" s="68"/>
      <c r="X72" s="68"/>
      <c r="Y72" s="68"/>
      <c r="Z72" s="68"/>
      <c r="AA72" s="68"/>
      <c r="AB72" s="68"/>
      <c r="AC72" s="68"/>
      <c r="AD72" s="68"/>
      <c r="AE72" s="68"/>
      <c r="AF72" s="68"/>
      <c r="AG72" s="68"/>
      <c r="AH72" s="68"/>
      <c r="AI72" s="68"/>
      <c r="AJ72" s="68"/>
      <c r="AK72" s="68"/>
      <c r="AL72" s="68"/>
      <c r="AM72" s="68"/>
      <c r="AN72" s="68"/>
      <c r="AO72" s="68"/>
      <c r="AP72" s="68"/>
      <c r="AQ72" s="68"/>
      <c r="AR72" s="68"/>
      <c r="AS72" s="68"/>
      <c r="AT72" s="68"/>
      <c r="AU72" s="68"/>
      <c r="AV72" s="68"/>
      <c r="AW72" s="68"/>
      <c r="AX72" s="68"/>
      <c r="AY72" s="68"/>
      <c r="AZ72" s="68"/>
      <c r="BA72" s="68"/>
      <c r="BB72" s="68"/>
      <c r="BC72" s="68"/>
      <c r="BD72" s="68"/>
      <c r="BE72" s="68"/>
      <c r="BF72" s="68"/>
      <c r="BG72" s="68"/>
      <c r="BH72" s="68"/>
      <c r="BI72" s="68"/>
      <c r="BJ72" s="68"/>
      <c r="BK72" s="68"/>
      <c r="BL72" s="68"/>
      <c r="BM72" s="68"/>
      <c r="BN72" s="68"/>
      <c r="BO72" s="68"/>
      <c r="BP72" s="68"/>
      <c r="BQ72" s="68"/>
      <c r="BR72" s="68"/>
      <c r="BS72" s="68"/>
      <c r="BT72" s="68"/>
      <c r="BU72" s="68"/>
      <c r="BV72" s="68"/>
      <c r="BW72" s="68"/>
      <c r="BX72" s="68"/>
      <c r="BY72" s="68"/>
      <c r="BZ72" s="68"/>
      <c r="CA72" s="68"/>
      <c r="CB72" s="68"/>
      <c r="CC72" s="68"/>
      <c r="CD72" s="68"/>
      <c r="CE72" s="68"/>
      <c r="CF72" s="68"/>
      <c r="CG72" s="68"/>
      <c r="CH72" s="68"/>
      <c r="CI72" s="68"/>
      <c r="CJ72" s="68"/>
      <c r="CK72" s="68"/>
      <c r="CL72" s="68"/>
      <c r="CM72" s="68"/>
      <c r="CN72" s="68"/>
      <c r="CO72" s="68"/>
      <c r="CP72" s="68"/>
      <c r="CQ72" s="68"/>
      <c r="CR72" s="68"/>
      <c r="CS72" s="68"/>
      <c r="CT72" s="68"/>
      <c r="CU72" s="68"/>
      <c r="CV72" s="68"/>
      <c r="CW72" s="68"/>
      <c r="CX72" s="68"/>
      <c r="CY72" s="68"/>
      <c r="CZ72" s="68"/>
      <c r="DA72" s="68"/>
      <c r="DB72" s="68"/>
      <c r="DC72" s="68"/>
      <c r="DD72" s="68"/>
      <c r="DE72" s="68"/>
      <c r="DF72" s="68"/>
      <c r="DG72" s="68"/>
      <c r="DH72" s="68"/>
      <c r="DI72" s="68"/>
      <c r="DJ72" s="68"/>
      <c r="DK72" s="68"/>
      <c r="DL72" s="68"/>
      <c r="DM72" s="68"/>
      <c r="DN72" s="68"/>
      <c r="DO72" s="68"/>
      <c r="DP72" s="68"/>
      <c r="DQ72" s="68"/>
      <c r="DR72" s="68"/>
      <c r="DS72" s="68"/>
      <c r="DT72" s="68"/>
      <c r="DU72" s="68"/>
      <c r="DV72" s="68"/>
      <c r="DW72" s="68"/>
      <c r="DX72" s="68"/>
      <c r="DY72" s="68"/>
      <c r="DZ72" s="68"/>
      <c r="EA72" s="68"/>
      <c r="EB72" s="68"/>
      <c r="EC72" s="68"/>
      <c r="ED72" s="68"/>
      <c r="EE72" s="68"/>
      <c r="EF72" s="68"/>
      <c r="EG72" s="68"/>
      <c r="EH72" s="68"/>
      <c r="EI72" s="68"/>
      <c r="EJ72" s="68"/>
      <c r="EK72" s="68"/>
      <c r="EL72" s="68"/>
      <c r="EM72" s="68"/>
      <c r="EN72" s="68"/>
      <c r="EO72" s="68"/>
      <c r="EP72" s="68"/>
      <c r="EQ72" s="68"/>
      <c r="ER72" s="68"/>
      <c r="ES72" s="68"/>
      <c r="ET72" s="68"/>
      <c r="EU72" s="68"/>
      <c r="EV72" s="68"/>
      <c r="EW72" s="68"/>
      <c r="EX72" s="68"/>
      <c r="EY72" s="68"/>
      <c r="EZ72" s="68"/>
      <c r="FA72" s="68"/>
      <c r="FB72" s="68"/>
      <c r="FC72" s="68"/>
      <c r="FD72" s="68"/>
      <c r="FE72" s="68"/>
      <c r="FF72" s="68"/>
      <c r="FG72" s="68"/>
      <c r="FH72" s="68"/>
      <c r="FI72" s="68"/>
      <c r="FJ72" s="68"/>
      <c r="FK72" s="68"/>
      <c r="FL72" s="68"/>
      <c r="FM72" s="68"/>
      <c r="FN72" s="68"/>
      <c r="FO72" s="68"/>
      <c r="FP72" s="68"/>
      <c r="FQ72" s="68"/>
      <c r="FR72" s="68"/>
      <c r="FS72" s="68"/>
      <c r="FT72" s="68"/>
      <c r="FU72" s="68"/>
      <c r="FV72" s="68"/>
      <c r="FW72" s="68"/>
      <c r="FX72" s="68"/>
      <c r="FY72" s="68"/>
      <c r="FZ72" s="68"/>
      <c r="GA72" s="68"/>
      <c r="GB72" s="68"/>
      <c r="GC72" s="68"/>
      <c r="GD72" s="68"/>
      <c r="GE72" s="68"/>
      <c r="GF72" s="68"/>
      <c r="GG72" s="68"/>
      <c r="GH72" s="68"/>
      <c r="GI72" s="68"/>
      <c r="GJ72" s="68"/>
      <c r="GK72" s="68"/>
      <c r="GL72" s="68"/>
      <c r="GM72" s="68"/>
      <c r="GN72" s="68"/>
      <c r="GO72" s="68"/>
      <c r="GP72" s="68"/>
      <c r="GQ72" s="68"/>
      <c r="GR72" s="68"/>
      <c r="GS72" s="68"/>
      <c r="GT72" s="68"/>
      <c r="GU72" s="68"/>
      <c r="GV72" s="68"/>
      <c r="GW72" s="68"/>
      <c r="GX72" s="68"/>
      <c r="GY72" s="68"/>
      <c r="GZ72" s="68"/>
      <c r="HA72" s="68"/>
      <c r="HB72" s="68"/>
      <c r="HC72" s="68"/>
      <c r="HD72" s="68"/>
      <c r="HE72" s="68"/>
      <c r="HF72" s="68"/>
      <c r="HG72" s="68"/>
      <c r="HH72" s="68"/>
      <c r="HI72" s="68"/>
      <c r="HJ72" s="68"/>
      <c r="HK72" s="68"/>
      <c r="HL72" s="68"/>
      <c r="HM72" s="68"/>
      <c r="HN72" s="68"/>
      <c r="HO72" s="68"/>
      <c r="HP72" s="68"/>
      <c r="HQ72" s="68"/>
      <c r="HR72" s="68"/>
      <c r="HS72" s="68"/>
      <c r="HT72" s="68"/>
      <c r="HU72" s="68"/>
      <c r="HV72" s="68"/>
      <c r="HW72" s="68"/>
      <c r="HX72" s="68"/>
      <c r="HY72" s="68"/>
      <c r="HZ72" s="68"/>
      <c r="IA72" s="68"/>
      <c r="IB72" s="68"/>
      <c r="IC72" s="68"/>
      <c r="ID72" s="68"/>
      <c r="IE72" s="68"/>
      <c r="IF72" s="68"/>
      <c r="IG72" s="68"/>
      <c r="IH72" s="68"/>
      <c r="II72" s="68"/>
      <c r="IJ72" s="68"/>
      <c r="IK72" s="68"/>
      <c r="IL72" s="68"/>
      <c r="IM72" s="68"/>
      <c r="IN72" s="68"/>
      <c r="IO72" s="68"/>
      <c r="IP72" s="68"/>
      <c r="IQ72" s="68"/>
      <c r="IR72" s="68"/>
      <c r="IS72" s="68"/>
      <c r="IT72" s="68"/>
      <c r="IU72" s="68"/>
      <c r="IV72" s="68"/>
      <c r="IW72" s="68"/>
    </row>
    <row r="73" spans="1:257" ht="28.15" customHeight="1">
      <c r="A73" s="273" t="s">
        <v>87</v>
      </c>
      <c r="B73" s="273" t="s">
        <v>20</v>
      </c>
      <c r="C73" s="118" t="s">
        <v>146</v>
      </c>
      <c r="D73" s="11" t="s">
        <v>31</v>
      </c>
      <c r="E73" s="12">
        <v>24362</v>
      </c>
      <c r="F73" s="35">
        <f t="shared" ca="1" si="9"/>
        <v>51.80821917808219</v>
      </c>
      <c r="G73" s="14"/>
      <c r="H73" s="21">
        <v>89</v>
      </c>
      <c r="I73" s="14" t="s">
        <v>198</v>
      </c>
      <c r="J73" s="14" t="s">
        <v>50</v>
      </c>
      <c r="K73" s="14" t="s">
        <v>20</v>
      </c>
      <c r="L73" s="19">
        <v>500</v>
      </c>
      <c r="M73" s="274"/>
      <c r="N73" s="337"/>
      <c r="O73" s="164">
        <v>2.4386574074074074E-2</v>
      </c>
      <c r="P73" s="147"/>
      <c r="Q73" s="275"/>
      <c r="R73" s="275"/>
      <c r="S73" s="157"/>
      <c r="T73" s="11"/>
      <c r="U73" s="68"/>
      <c r="V73" s="68"/>
      <c r="W73" s="68"/>
      <c r="X73" s="68"/>
      <c r="Y73" s="68"/>
      <c r="Z73" s="68"/>
      <c r="AA73" s="68"/>
      <c r="AB73" s="68"/>
      <c r="AC73" s="68"/>
      <c r="AD73" s="68"/>
      <c r="AE73" s="68"/>
      <c r="AF73" s="68"/>
      <c r="AG73" s="68"/>
      <c r="AH73" s="68"/>
      <c r="AI73" s="68"/>
      <c r="AJ73" s="68"/>
      <c r="AK73" s="68"/>
      <c r="AL73" s="68"/>
      <c r="AM73" s="68"/>
      <c r="AN73" s="68"/>
      <c r="AO73" s="68"/>
      <c r="AP73" s="68"/>
      <c r="AQ73" s="68"/>
      <c r="AR73" s="68"/>
      <c r="AS73" s="68"/>
      <c r="AT73" s="68"/>
      <c r="AU73" s="68"/>
      <c r="AV73" s="68"/>
      <c r="AW73" s="68"/>
      <c r="AX73" s="68"/>
      <c r="AY73" s="68"/>
      <c r="AZ73" s="68"/>
      <c r="BA73" s="68"/>
      <c r="BB73" s="68"/>
      <c r="BC73" s="68"/>
      <c r="BD73" s="68"/>
      <c r="BE73" s="68"/>
      <c r="BF73" s="68"/>
      <c r="BG73" s="68"/>
      <c r="BH73" s="68"/>
      <c r="BI73" s="68"/>
      <c r="BJ73" s="68"/>
      <c r="BK73" s="68"/>
      <c r="BL73" s="68"/>
      <c r="BM73" s="68"/>
      <c r="BN73" s="68"/>
      <c r="BO73" s="68"/>
      <c r="BP73" s="68"/>
      <c r="BQ73" s="68"/>
      <c r="BR73" s="68"/>
      <c r="BS73" s="68"/>
      <c r="BT73" s="68"/>
      <c r="BU73" s="68"/>
      <c r="BV73" s="68"/>
      <c r="BW73" s="68"/>
      <c r="BX73" s="68"/>
      <c r="BY73" s="68"/>
      <c r="BZ73" s="68"/>
      <c r="CA73" s="68"/>
      <c r="CB73" s="68"/>
      <c r="CC73" s="68"/>
      <c r="CD73" s="68"/>
      <c r="CE73" s="68"/>
      <c r="CF73" s="68"/>
      <c r="CG73" s="68"/>
      <c r="CH73" s="68"/>
      <c r="CI73" s="68"/>
      <c r="CJ73" s="68"/>
      <c r="CK73" s="68"/>
      <c r="CL73" s="68"/>
      <c r="CM73" s="68"/>
      <c r="CN73" s="68"/>
      <c r="CO73" s="68"/>
      <c r="CP73" s="68"/>
      <c r="CQ73" s="68"/>
      <c r="CR73" s="68"/>
      <c r="CS73" s="68"/>
      <c r="CT73" s="68"/>
      <c r="CU73" s="68"/>
      <c r="CV73" s="68"/>
      <c r="CW73" s="68"/>
      <c r="CX73" s="68"/>
      <c r="CY73" s="68"/>
      <c r="CZ73" s="68"/>
      <c r="DA73" s="68"/>
      <c r="DB73" s="68"/>
      <c r="DC73" s="68"/>
      <c r="DD73" s="68"/>
      <c r="DE73" s="68"/>
      <c r="DF73" s="68"/>
      <c r="DG73" s="68"/>
      <c r="DH73" s="68"/>
      <c r="DI73" s="68"/>
      <c r="DJ73" s="68"/>
      <c r="DK73" s="68"/>
      <c r="DL73" s="68"/>
      <c r="DM73" s="68"/>
      <c r="DN73" s="68"/>
      <c r="DO73" s="68"/>
      <c r="DP73" s="68"/>
      <c r="DQ73" s="68"/>
      <c r="DR73" s="68"/>
      <c r="DS73" s="68"/>
      <c r="DT73" s="68"/>
      <c r="DU73" s="68"/>
      <c r="DV73" s="68"/>
      <c r="DW73" s="68"/>
      <c r="DX73" s="68"/>
      <c r="DY73" s="68"/>
      <c r="DZ73" s="68"/>
      <c r="EA73" s="68"/>
      <c r="EB73" s="68"/>
      <c r="EC73" s="68"/>
      <c r="ED73" s="68"/>
      <c r="EE73" s="68"/>
      <c r="EF73" s="68"/>
      <c r="EG73" s="68"/>
      <c r="EH73" s="68"/>
      <c r="EI73" s="68"/>
      <c r="EJ73" s="68"/>
      <c r="EK73" s="68"/>
      <c r="EL73" s="68"/>
      <c r="EM73" s="68"/>
      <c r="EN73" s="68"/>
      <c r="EO73" s="68"/>
      <c r="EP73" s="68"/>
      <c r="EQ73" s="68"/>
      <c r="ER73" s="68"/>
      <c r="ES73" s="68"/>
      <c r="ET73" s="68"/>
      <c r="EU73" s="68"/>
      <c r="EV73" s="68"/>
      <c r="EW73" s="68"/>
      <c r="EX73" s="68"/>
      <c r="EY73" s="68"/>
      <c r="EZ73" s="68"/>
      <c r="FA73" s="68"/>
      <c r="FB73" s="68"/>
      <c r="FC73" s="68"/>
      <c r="FD73" s="68"/>
      <c r="FE73" s="68"/>
      <c r="FF73" s="68"/>
      <c r="FG73" s="68"/>
      <c r="FH73" s="68"/>
      <c r="FI73" s="68"/>
      <c r="FJ73" s="68"/>
      <c r="FK73" s="68"/>
      <c r="FL73" s="68"/>
      <c r="FM73" s="68"/>
      <c r="FN73" s="68"/>
      <c r="FO73" s="68"/>
      <c r="FP73" s="68"/>
      <c r="FQ73" s="68"/>
      <c r="FR73" s="68"/>
      <c r="FS73" s="68"/>
      <c r="FT73" s="68"/>
      <c r="FU73" s="68"/>
      <c r="FV73" s="68"/>
      <c r="FW73" s="68"/>
      <c r="FX73" s="68"/>
      <c r="FY73" s="68"/>
      <c r="FZ73" s="68"/>
      <c r="GA73" s="68"/>
      <c r="GB73" s="68"/>
      <c r="GC73" s="68"/>
      <c r="GD73" s="68"/>
      <c r="GE73" s="68"/>
      <c r="GF73" s="68"/>
      <c r="GG73" s="68"/>
      <c r="GH73" s="68"/>
      <c r="GI73" s="68"/>
      <c r="GJ73" s="68"/>
      <c r="GK73" s="68"/>
      <c r="GL73" s="68"/>
      <c r="GM73" s="68"/>
      <c r="GN73" s="68"/>
      <c r="GO73" s="68"/>
      <c r="GP73" s="68"/>
      <c r="GQ73" s="68"/>
      <c r="GR73" s="68"/>
      <c r="GS73" s="68"/>
      <c r="GT73" s="68"/>
      <c r="GU73" s="68"/>
      <c r="GV73" s="68"/>
      <c r="GW73" s="68"/>
      <c r="GX73" s="68"/>
      <c r="GY73" s="68"/>
      <c r="GZ73" s="68"/>
      <c r="HA73" s="68"/>
      <c r="HB73" s="68"/>
      <c r="HC73" s="68"/>
      <c r="HD73" s="68"/>
      <c r="HE73" s="68"/>
      <c r="HF73" s="68"/>
      <c r="HG73" s="68"/>
      <c r="HH73" s="68"/>
      <c r="HI73" s="68"/>
      <c r="HJ73" s="68"/>
      <c r="HK73" s="68"/>
      <c r="HL73" s="68"/>
      <c r="HM73" s="68"/>
      <c r="HN73" s="68"/>
      <c r="HO73" s="68"/>
      <c r="HP73" s="68"/>
      <c r="HQ73" s="68"/>
      <c r="HR73" s="68"/>
      <c r="HS73" s="68"/>
      <c r="HT73" s="68"/>
      <c r="HU73" s="68"/>
      <c r="HV73" s="68"/>
      <c r="HW73" s="68"/>
      <c r="HX73" s="68"/>
      <c r="HY73" s="68"/>
      <c r="HZ73" s="68"/>
      <c r="IA73" s="68"/>
      <c r="IB73" s="68"/>
      <c r="IC73" s="68"/>
      <c r="ID73" s="68"/>
      <c r="IE73" s="68"/>
      <c r="IF73" s="68"/>
      <c r="IG73" s="68"/>
      <c r="IH73" s="68"/>
      <c r="II73" s="68"/>
      <c r="IJ73" s="68"/>
      <c r="IK73" s="68"/>
      <c r="IL73" s="68"/>
      <c r="IM73" s="68"/>
      <c r="IN73" s="68"/>
      <c r="IO73" s="68"/>
      <c r="IP73" s="68"/>
      <c r="IQ73" s="68"/>
      <c r="IR73" s="68"/>
      <c r="IS73" s="68"/>
      <c r="IT73" s="68"/>
      <c r="IU73" s="68"/>
      <c r="IV73" s="68"/>
      <c r="IW73" s="68"/>
    </row>
    <row r="74" spans="1:257" ht="28.15" customHeight="1">
      <c r="A74" s="273" t="s">
        <v>87</v>
      </c>
      <c r="B74" s="273" t="s">
        <v>20</v>
      </c>
      <c r="C74" s="118" t="s">
        <v>146</v>
      </c>
      <c r="D74" s="11" t="s">
        <v>31</v>
      </c>
      <c r="E74" s="12">
        <v>24362</v>
      </c>
      <c r="F74" s="35">
        <f t="shared" ca="1" si="9"/>
        <v>51.80821917808219</v>
      </c>
      <c r="G74" s="14"/>
      <c r="H74" s="21">
        <v>89</v>
      </c>
      <c r="I74" s="14" t="s">
        <v>198</v>
      </c>
      <c r="J74" s="14" t="s">
        <v>50</v>
      </c>
      <c r="K74" s="14" t="s">
        <v>20</v>
      </c>
      <c r="L74" s="19">
        <v>500</v>
      </c>
      <c r="M74" s="274"/>
      <c r="N74" s="337"/>
      <c r="O74" s="277"/>
      <c r="P74" s="164">
        <v>2.1412037037037035E-2</v>
      </c>
      <c r="Q74" s="275"/>
      <c r="R74" s="275"/>
      <c r="S74" s="157"/>
      <c r="T74" s="11"/>
      <c r="U74" s="68"/>
      <c r="V74" s="68"/>
      <c r="W74" s="68"/>
      <c r="X74" s="68"/>
      <c r="Y74" s="68"/>
      <c r="Z74" s="68"/>
      <c r="AA74" s="68"/>
      <c r="AB74" s="68"/>
      <c r="AC74" s="68"/>
      <c r="AD74" s="68"/>
      <c r="AE74" s="68"/>
      <c r="AF74" s="68"/>
      <c r="AG74" s="68"/>
      <c r="AH74" s="68"/>
      <c r="AI74" s="68"/>
      <c r="AJ74" s="68"/>
      <c r="AK74" s="68"/>
      <c r="AL74" s="68"/>
      <c r="AM74" s="68"/>
      <c r="AN74" s="68"/>
      <c r="AO74" s="68"/>
      <c r="AP74" s="68"/>
      <c r="AQ74" s="68"/>
      <c r="AR74" s="68"/>
      <c r="AS74" s="68"/>
      <c r="AT74" s="68"/>
      <c r="AU74" s="68"/>
      <c r="AV74" s="68"/>
      <c r="AW74" s="68"/>
      <c r="AX74" s="68"/>
      <c r="AY74" s="68"/>
      <c r="AZ74" s="68"/>
      <c r="BA74" s="68"/>
      <c r="BB74" s="68"/>
      <c r="BC74" s="68"/>
      <c r="BD74" s="68"/>
      <c r="BE74" s="68"/>
      <c r="BF74" s="68"/>
      <c r="BG74" s="68"/>
      <c r="BH74" s="68"/>
      <c r="BI74" s="68"/>
      <c r="BJ74" s="68"/>
      <c r="BK74" s="68"/>
      <c r="BL74" s="68"/>
      <c r="BM74" s="68"/>
      <c r="BN74" s="68"/>
      <c r="BO74" s="68"/>
      <c r="BP74" s="68"/>
      <c r="BQ74" s="68"/>
      <c r="BR74" s="68"/>
      <c r="BS74" s="68"/>
      <c r="BT74" s="68"/>
      <c r="BU74" s="68"/>
      <c r="BV74" s="68"/>
      <c r="BW74" s="68"/>
      <c r="BX74" s="68"/>
      <c r="BY74" s="68"/>
      <c r="BZ74" s="68"/>
      <c r="CA74" s="68"/>
      <c r="CB74" s="68"/>
      <c r="CC74" s="68"/>
      <c r="CD74" s="68"/>
      <c r="CE74" s="68"/>
      <c r="CF74" s="68"/>
      <c r="CG74" s="68"/>
      <c r="CH74" s="68"/>
      <c r="CI74" s="68"/>
      <c r="CJ74" s="68"/>
      <c r="CK74" s="68"/>
      <c r="CL74" s="68"/>
      <c r="CM74" s="68"/>
      <c r="CN74" s="68"/>
      <c r="CO74" s="68"/>
      <c r="CP74" s="68"/>
      <c r="CQ74" s="68"/>
      <c r="CR74" s="68"/>
      <c r="CS74" s="68"/>
      <c r="CT74" s="68"/>
      <c r="CU74" s="68"/>
      <c r="CV74" s="68"/>
      <c r="CW74" s="68"/>
      <c r="CX74" s="68"/>
      <c r="CY74" s="68"/>
      <c r="CZ74" s="68"/>
      <c r="DA74" s="68"/>
      <c r="DB74" s="68"/>
      <c r="DC74" s="68"/>
      <c r="DD74" s="68"/>
      <c r="DE74" s="68"/>
      <c r="DF74" s="68"/>
      <c r="DG74" s="68"/>
      <c r="DH74" s="68"/>
      <c r="DI74" s="68"/>
      <c r="DJ74" s="68"/>
      <c r="DK74" s="68"/>
      <c r="DL74" s="68"/>
      <c r="DM74" s="68"/>
      <c r="DN74" s="68"/>
      <c r="DO74" s="68"/>
      <c r="DP74" s="68"/>
      <c r="DQ74" s="68"/>
      <c r="DR74" s="68"/>
      <c r="DS74" s="68"/>
      <c r="DT74" s="68"/>
      <c r="DU74" s="68"/>
      <c r="DV74" s="68"/>
      <c r="DW74" s="68"/>
      <c r="DX74" s="68"/>
      <c r="DY74" s="68"/>
      <c r="DZ74" s="68"/>
      <c r="EA74" s="68"/>
      <c r="EB74" s="68"/>
      <c r="EC74" s="68"/>
      <c r="ED74" s="68"/>
      <c r="EE74" s="68"/>
      <c r="EF74" s="68"/>
      <c r="EG74" s="68"/>
      <c r="EH74" s="68"/>
      <c r="EI74" s="68"/>
      <c r="EJ74" s="68"/>
      <c r="EK74" s="68"/>
      <c r="EL74" s="68"/>
      <c r="EM74" s="68"/>
      <c r="EN74" s="68"/>
      <c r="EO74" s="68"/>
      <c r="EP74" s="68"/>
      <c r="EQ74" s="68"/>
      <c r="ER74" s="68"/>
      <c r="ES74" s="68"/>
      <c r="ET74" s="68"/>
      <c r="EU74" s="68"/>
      <c r="EV74" s="68"/>
      <c r="EW74" s="68"/>
      <c r="EX74" s="68"/>
      <c r="EY74" s="68"/>
      <c r="EZ74" s="68"/>
      <c r="FA74" s="68"/>
      <c r="FB74" s="68"/>
      <c r="FC74" s="68"/>
      <c r="FD74" s="68"/>
      <c r="FE74" s="68"/>
      <c r="FF74" s="68"/>
      <c r="FG74" s="68"/>
      <c r="FH74" s="68"/>
      <c r="FI74" s="68"/>
      <c r="FJ74" s="68"/>
      <c r="FK74" s="68"/>
      <c r="FL74" s="68"/>
      <c r="FM74" s="68"/>
      <c r="FN74" s="68"/>
      <c r="FO74" s="68"/>
      <c r="FP74" s="68"/>
      <c r="FQ74" s="68"/>
      <c r="FR74" s="68"/>
      <c r="FS74" s="68"/>
      <c r="FT74" s="68"/>
      <c r="FU74" s="68"/>
      <c r="FV74" s="68"/>
      <c r="FW74" s="68"/>
      <c r="FX74" s="68"/>
      <c r="FY74" s="68"/>
      <c r="FZ74" s="68"/>
      <c r="GA74" s="68"/>
      <c r="GB74" s="68"/>
      <c r="GC74" s="68"/>
      <c r="GD74" s="68"/>
      <c r="GE74" s="68"/>
      <c r="GF74" s="68"/>
      <c r="GG74" s="68"/>
      <c r="GH74" s="68"/>
      <c r="GI74" s="68"/>
      <c r="GJ74" s="68"/>
      <c r="GK74" s="68"/>
      <c r="GL74" s="68"/>
      <c r="GM74" s="68"/>
      <c r="GN74" s="68"/>
      <c r="GO74" s="68"/>
      <c r="GP74" s="68"/>
      <c r="GQ74" s="68"/>
      <c r="GR74" s="68"/>
      <c r="GS74" s="68"/>
      <c r="GT74" s="68"/>
      <c r="GU74" s="68"/>
      <c r="GV74" s="68"/>
      <c r="GW74" s="68"/>
      <c r="GX74" s="68"/>
      <c r="GY74" s="68"/>
      <c r="GZ74" s="68"/>
      <c r="HA74" s="68"/>
      <c r="HB74" s="68"/>
      <c r="HC74" s="68"/>
      <c r="HD74" s="68"/>
      <c r="HE74" s="68"/>
      <c r="HF74" s="68"/>
      <c r="HG74" s="68"/>
      <c r="HH74" s="68"/>
      <c r="HI74" s="68"/>
      <c r="HJ74" s="68"/>
      <c r="HK74" s="68"/>
      <c r="HL74" s="68"/>
      <c r="HM74" s="68"/>
      <c r="HN74" s="68"/>
      <c r="HO74" s="68"/>
      <c r="HP74" s="68"/>
      <c r="HQ74" s="68"/>
      <c r="HR74" s="68"/>
      <c r="HS74" s="68"/>
      <c r="HT74" s="68"/>
      <c r="HU74" s="68"/>
      <c r="HV74" s="68"/>
      <c r="HW74" s="68"/>
      <c r="HX74" s="68"/>
      <c r="HY74" s="68"/>
      <c r="HZ74" s="68"/>
      <c r="IA74" s="68"/>
      <c r="IB74" s="68"/>
      <c r="IC74" s="68"/>
      <c r="ID74" s="68"/>
      <c r="IE74" s="68"/>
      <c r="IF74" s="68"/>
      <c r="IG74" s="68"/>
      <c r="IH74" s="68"/>
      <c r="II74" s="68"/>
      <c r="IJ74" s="68"/>
      <c r="IK74" s="68"/>
      <c r="IL74" s="68"/>
      <c r="IM74" s="68"/>
      <c r="IN74" s="68"/>
      <c r="IO74" s="68"/>
      <c r="IP74" s="68"/>
      <c r="IQ74" s="68"/>
      <c r="IR74" s="68"/>
      <c r="IS74" s="68"/>
      <c r="IT74" s="68"/>
      <c r="IU74" s="68"/>
      <c r="IV74" s="68"/>
      <c r="IW74" s="68"/>
    </row>
    <row r="75" spans="1:257" ht="28.15" customHeight="1">
      <c r="A75" s="128" t="s">
        <v>87</v>
      </c>
      <c r="B75" s="128" t="s">
        <v>20</v>
      </c>
      <c r="C75" s="118" t="s">
        <v>146</v>
      </c>
      <c r="D75" s="11" t="s">
        <v>31</v>
      </c>
      <c r="E75" s="12">
        <v>24362</v>
      </c>
      <c r="F75" s="35">
        <f t="shared" ca="1" si="9"/>
        <v>51.80821917808219</v>
      </c>
      <c r="G75" s="14"/>
      <c r="H75" s="21">
        <v>89</v>
      </c>
      <c r="I75" s="14" t="s">
        <v>198</v>
      </c>
      <c r="J75" s="14" t="s">
        <v>50</v>
      </c>
      <c r="K75" s="14" t="s">
        <v>20</v>
      </c>
      <c r="L75" s="19">
        <v>500</v>
      </c>
      <c r="M75" s="126"/>
      <c r="N75" s="278">
        <v>0.63263888888888886</v>
      </c>
      <c r="O75" s="277"/>
      <c r="P75" s="147"/>
      <c r="Q75" s="127"/>
      <c r="R75" s="127"/>
      <c r="S75" s="157"/>
      <c r="T75" s="11"/>
      <c r="U75" s="68"/>
      <c r="V75" s="68"/>
      <c r="W75" s="68"/>
      <c r="X75" s="68"/>
      <c r="Y75" s="68"/>
      <c r="Z75" s="68"/>
      <c r="AA75" s="68"/>
      <c r="AB75" s="68"/>
      <c r="AC75" s="68"/>
      <c r="AD75" s="68"/>
      <c r="AE75" s="68"/>
      <c r="AF75" s="68"/>
      <c r="AG75" s="68"/>
      <c r="AH75" s="68"/>
      <c r="AI75" s="68"/>
      <c r="AJ75" s="68"/>
      <c r="AK75" s="68"/>
      <c r="AL75" s="68"/>
      <c r="AM75" s="68"/>
      <c r="AN75" s="68"/>
      <c r="AO75" s="68"/>
      <c r="AP75" s="68"/>
      <c r="AQ75" s="68"/>
      <c r="AR75" s="68"/>
      <c r="AS75" s="68"/>
      <c r="AT75" s="68"/>
      <c r="AU75" s="68"/>
      <c r="AV75" s="68"/>
      <c r="AW75" s="68"/>
      <c r="AX75" s="68"/>
      <c r="AY75" s="68"/>
      <c r="AZ75" s="68"/>
      <c r="BA75" s="68"/>
      <c r="BB75" s="68"/>
      <c r="BC75" s="68"/>
      <c r="BD75" s="68"/>
      <c r="BE75" s="68"/>
      <c r="BF75" s="68"/>
      <c r="BG75" s="68"/>
      <c r="BH75" s="68"/>
      <c r="BI75" s="68"/>
      <c r="BJ75" s="68"/>
      <c r="BK75" s="68"/>
      <c r="BL75" s="68"/>
      <c r="BM75" s="68"/>
      <c r="BN75" s="68"/>
      <c r="BO75" s="68"/>
      <c r="BP75" s="68"/>
      <c r="BQ75" s="68"/>
      <c r="BR75" s="68"/>
      <c r="BS75" s="68"/>
      <c r="BT75" s="68"/>
      <c r="BU75" s="68"/>
      <c r="BV75" s="68"/>
      <c r="BW75" s="68"/>
      <c r="BX75" s="68"/>
      <c r="BY75" s="68"/>
      <c r="BZ75" s="68"/>
      <c r="CA75" s="68"/>
      <c r="CB75" s="68"/>
      <c r="CC75" s="68"/>
      <c r="CD75" s="68"/>
      <c r="CE75" s="68"/>
      <c r="CF75" s="68"/>
      <c r="CG75" s="68"/>
      <c r="CH75" s="68"/>
      <c r="CI75" s="68"/>
      <c r="CJ75" s="68"/>
      <c r="CK75" s="68"/>
      <c r="CL75" s="68"/>
      <c r="CM75" s="68"/>
      <c r="CN75" s="68"/>
      <c r="CO75" s="68"/>
      <c r="CP75" s="68"/>
      <c r="CQ75" s="68"/>
      <c r="CR75" s="68"/>
      <c r="CS75" s="68"/>
      <c r="CT75" s="68"/>
      <c r="CU75" s="68"/>
      <c r="CV75" s="68"/>
      <c r="CW75" s="68"/>
      <c r="CX75" s="68"/>
      <c r="CY75" s="68"/>
      <c r="CZ75" s="68"/>
      <c r="DA75" s="68"/>
      <c r="DB75" s="68"/>
      <c r="DC75" s="68"/>
      <c r="DD75" s="68"/>
      <c r="DE75" s="68"/>
      <c r="DF75" s="68"/>
      <c r="DG75" s="68"/>
      <c r="DH75" s="68"/>
      <c r="DI75" s="68"/>
      <c r="DJ75" s="68"/>
      <c r="DK75" s="68"/>
      <c r="DL75" s="68"/>
      <c r="DM75" s="68"/>
      <c r="DN75" s="68"/>
      <c r="DO75" s="68"/>
      <c r="DP75" s="68"/>
      <c r="DQ75" s="68"/>
      <c r="DR75" s="68"/>
      <c r="DS75" s="68"/>
      <c r="DT75" s="68"/>
      <c r="DU75" s="68"/>
      <c r="DV75" s="68"/>
      <c r="DW75" s="68"/>
      <c r="DX75" s="68"/>
      <c r="DY75" s="68"/>
      <c r="DZ75" s="68"/>
      <c r="EA75" s="68"/>
      <c r="EB75" s="68"/>
      <c r="EC75" s="68"/>
      <c r="ED75" s="68"/>
      <c r="EE75" s="68"/>
      <c r="EF75" s="68"/>
      <c r="EG75" s="68"/>
      <c r="EH75" s="68"/>
      <c r="EI75" s="68"/>
      <c r="EJ75" s="68"/>
      <c r="EK75" s="68"/>
      <c r="EL75" s="68"/>
      <c r="EM75" s="68"/>
      <c r="EN75" s="68"/>
      <c r="EO75" s="68"/>
      <c r="EP75" s="68"/>
      <c r="EQ75" s="68"/>
      <c r="ER75" s="68"/>
      <c r="ES75" s="68"/>
      <c r="ET75" s="68"/>
      <c r="EU75" s="68"/>
      <c r="EV75" s="68"/>
      <c r="EW75" s="68"/>
      <c r="EX75" s="68"/>
      <c r="EY75" s="68"/>
      <c r="EZ75" s="68"/>
      <c r="FA75" s="68"/>
      <c r="FB75" s="68"/>
      <c r="FC75" s="68"/>
      <c r="FD75" s="68"/>
      <c r="FE75" s="68"/>
      <c r="FF75" s="68"/>
      <c r="FG75" s="68"/>
      <c r="FH75" s="68"/>
      <c r="FI75" s="68"/>
      <c r="FJ75" s="68"/>
      <c r="FK75" s="68"/>
      <c r="FL75" s="68"/>
      <c r="FM75" s="68"/>
      <c r="FN75" s="68"/>
      <c r="FO75" s="68"/>
      <c r="FP75" s="68"/>
      <c r="FQ75" s="68"/>
      <c r="FR75" s="68"/>
      <c r="FS75" s="68"/>
      <c r="FT75" s="68"/>
      <c r="FU75" s="68"/>
      <c r="FV75" s="68"/>
      <c r="FW75" s="68"/>
      <c r="FX75" s="68"/>
      <c r="FY75" s="68"/>
      <c r="FZ75" s="68"/>
      <c r="GA75" s="68"/>
      <c r="GB75" s="68"/>
      <c r="GC75" s="68"/>
      <c r="GD75" s="68"/>
      <c r="GE75" s="68"/>
      <c r="GF75" s="68"/>
      <c r="GG75" s="68"/>
      <c r="GH75" s="68"/>
      <c r="GI75" s="68"/>
      <c r="GJ75" s="68"/>
      <c r="GK75" s="68"/>
      <c r="GL75" s="68"/>
      <c r="GM75" s="68"/>
      <c r="GN75" s="68"/>
      <c r="GO75" s="68"/>
      <c r="GP75" s="68"/>
      <c r="GQ75" s="68"/>
      <c r="GR75" s="68"/>
      <c r="GS75" s="68"/>
      <c r="GT75" s="68"/>
      <c r="GU75" s="68"/>
      <c r="GV75" s="68"/>
      <c r="GW75" s="68"/>
      <c r="GX75" s="68"/>
      <c r="GY75" s="68"/>
      <c r="GZ75" s="68"/>
      <c r="HA75" s="68"/>
      <c r="HB75" s="68"/>
      <c r="HC75" s="68"/>
      <c r="HD75" s="68"/>
      <c r="HE75" s="68"/>
      <c r="HF75" s="68"/>
      <c r="HG75" s="68"/>
      <c r="HH75" s="68"/>
      <c r="HI75" s="68"/>
      <c r="HJ75" s="68"/>
      <c r="HK75" s="68"/>
      <c r="HL75" s="68"/>
      <c r="HM75" s="68"/>
      <c r="HN75" s="68"/>
      <c r="HO75" s="68"/>
      <c r="HP75" s="68"/>
      <c r="HQ75" s="68"/>
      <c r="HR75" s="68"/>
      <c r="HS75" s="68"/>
      <c r="HT75" s="68"/>
      <c r="HU75" s="68"/>
      <c r="HV75" s="68"/>
      <c r="HW75" s="68"/>
      <c r="HX75" s="68"/>
      <c r="HY75" s="68"/>
      <c r="HZ75" s="68"/>
      <c r="IA75" s="68"/>
      <c r="IB75" s="68"/>
      <c r="IC75" s="68"/>
      <c r="ID75" s="68"/>
      <c r="IE75" s="68"/>
      <c r="IF75" s="68"/>
      <c r="IG75" s="68"/>
      <c r="IH75" s="68"/>
      <c r="II75" s="68"/>
      <c r="IJ75" s="68"/>
      <c r="IK75" s="68"/>
      <c r="IL75" s="68"/>
      <c r="IM75" s="68"/>
      <c r="IN75" s="68"/>
      <c r="IO75" s="68"/>
      <c r="IP75" s="68"/>
      <c r="IQ75" s="68"/>
      <c r="IR75" s="68"/>
      <c r="IS75" s="68"/>
      <c r="IT75" s="68"/>
      <c r="IU75" s="68"/>
      <c r="IV75" s="68"/>
      <c r="IW75" s="68"/>
    </row>
    <row r="76" spans="1:257" ht="32.65" customHeight="1">
      <c r="A76" s="84" t="s">
        <v>90</v>
      </c>
      <c r="B76" s="24">
        <v>1</v>
      </c>
      <c r="C76" s="118" t="s">
        <v>133</v>
      </c>
      <c r="D76" s="11" t="s">
        <v>134</v>
      </c>
      <c r="E76" s="12">
        <v>21357</v>
      </c>
      <c r="F76" s="35">
        <f t="shared" ca="1" si="9"/>
        <v>60.041095890410958</v>
      </c>
      <c r="G76" s="13"/>
      <c r="H76" s="18">
        <v>83.6</v>
      </c>
      <c r="I76" s="14" t="s">
        <v>194</v>
      </c>
      <c r="J76" s="14" t="s">
        <v>24</v>
      </c>
      <c r="K76" s="14" t="s">
        <v>20</v>
      </c>
      <c r="L76" s="33">
        <v>500</v>
      </c>
      <c r="M76" s="13"/>
      <c r="N76" s="164">
        <v>1.6921296296296299E-2</v>
      </c>
      <c r="O76" s="92"/>
      <c r="P76" s="122"/>
      <c r="Q76" s="83"/>
      <c r="R76" s="83"/>
      <c r="S76" s="13">
        <v>2</v>
      </c>
      <c r="T76" s="11"/>
      <c r="U76" s="68"/>
      <c r="V76" s="68"/>
      <c r="W76" s="68"/>
      <c r="X76" s="68"/>
      <c r="Y76" s="68"/>
      <c r="Z76" s="68"/>
      <c r="AA76" s="68"/>
      <c r="AB76" s="68"/>
      <c r="AC76" s="68"/>
      <c r="AD76" s="68"/>
      <c r="AE76" s="68"/>
      <c r="AF76" s="68"/>
      <c r="AG76" s="68"/>
      <c r="AH76" s="68"/>
      <c r="AI76" s="68"/>
      <c r="AJ76" s="68"/>
      <c r="AK76" s="68"/>
      <c r="AL76" s="68"/>
      <c r="AM76" s="68"/>
      <c r="AN76" s="68"/>
      <c r="AO76" s="68"/>
      <c r="AP76" s="68"/>
      <c r="AQ76" s="68"/>
      <c r="AR76" s="68"/>
      <c r="AS76" s="68"/>
      <c r="AT76" s="68"/>
      <c r="AU76" s="68"/>
      <c r="AV76" s="68"/>
      <c r="AW76" s="68"/>
      <c r="AX76" s="68"/>
      <c r="AY76" s="68"/>
      <c r="AZ76" s="68"/>
      <c r="BA76" s="68"/>
      <c r="BB76" s="68"/>
      <c r="BC76" s="68"/>
      <c r="BD76" s="68"/>
      <c r="BE76" s="68"/>
      <c r="BF76" s="68"/>
      <c r="BG76" s="68"/>
      <c r="BH76" s="68"/>
      <c r="BI76" s="68"/>
      <c r="BJ76" s="68"/>
      <c r="BK76" s="68"/>
      <c r="BL76" s="68"/>
      <c r="BM76" s="68"/>
      <c r="BN76" s="68"/>
      <c r="BO76" s="68"/>
      <c r="BP76" s="68"/>
      <c r="BQ76" s="68"/>
      <c r="BR76" s="68"/>
      <c r="BS76" s="68"/>
      <c r="BT76" s="68"/>
      <c r="BU76" s="68"/>
      <c r="BV76" s="68"/>
      <c r="BW76" s="68"/>
      <c r="BX76" s="68"/>
      <c r="BY76" s="68"/>
      <c r="BZ76" s="68"/>
      <c r="CA76" s="68"/>
      <c r="CB76" s="68"/>
      <c r="CC76" s="68"/>
      <c r="CD76" s="68"/>
      <c r="CE76" s="68"/>
      <c r="CF76" s="68"/>
      <c r="CG76" s="68"/>
      <c r="CH76" s="68"/>
      <c r="CI76" s="68"/>
      <c r="CJ76" s="68"/>
      <c r="CK76" s="68"/>
      <c r="CL76" s="68"/>
      <c r="CM76" s="68"/>
      <c r="CN76" s="68"/>
      <c r="CO76" s="68"/>
      <c r="CP76" s="68"/>
      <c r="CQ76" s="68"/>
      <c r="CR76" s="68"/>
      <c r="CS76" s="68"/>
      <c r="CT76" s="68"/>
      <c r="CU76" s="68"/>
      <c r="CV76" s="68"/>
      <c r="CW76" s="68"/>
      <c r="CX76" s="68"/>
      <c r="CY76" s="68"/>
      <c r="CZ76" s="68"/>
      <c r="DA76" s="68"/>
      <c r="DB76" s="68"/>
      <c r="DC76" s="68"/>
      <c r="DD76" s="68"/>
      <c r="DE76" s="68"/>
      <c r="DF76" s="68"/>
      <c r="DG76" s="68"/>
      <c r="DH76" s="68"/>
      <c r="DI76" s="68"/>
      <c r="DJ76" s="68"/>
      <c r="DK76" s="68"/>
      <c r="DL76" s="68"/>
      <c r="DM76" s="68"/>
      <c r="DN76" s="68"/>
      <c r="DO76" s="68"/>
      <c r="DP76" s="68"/>
      <c r="DQ76" s="68"/>
      <c r="DR76" s="68"/>
      <c r="DS76" s="68"/>
      <c r="DT76" s="68"/>
      <c r="DU76" s="68"/>
      <c r="DV76" s="68"/>
      <c r="DW76" s="68"/>
      <c r="DX76" s="68"/>
      <c r="DY76" s="68"/>
      <c r="DZ76" s="68"/>
      <c r="EA76" s="68"/>
      <c r="EB76" s="68"/>
      <c r="EC76" s="68"/>
      <c r="ED76" s="68"/>
      <c r="EE76" s="68"/>
      <c r="EF76" s="68"/>
      <c r="EG76" s="68"/>
      <c r="EH76" s="68"/>
      <c r="EI76" s="68"/>
      <c r="EJ76" s="68"/>
      <c r="EK76" s="68"/>
      <c r="EL76" s="68"/>
      <c r="EM76" s="68"/>
      <c r="EN76" s="68"/>
      <c r="EO76" s="68"/>
      <c r="EP76" s="68"/>
      <c r="EQ76" s="68"/>
      <c r="ER76" s="68"/>
      <c r="ES76" s="68"/>
      <c r="ET76" s="68"/>
      <c r="EU76" s="68"/>
      <c r="EV76" s="68"/>
      <c r="EW76" s="68"/>
      <c r="EX76" s="68"/>
      <c r="EY76" s="68"/>
      <c r="EZ76" s="68"/>
      <c r="FA76" s="68"/>
      <c r="FB76" s="68"/>
      <c r="FC76" s="68"/>
      <c r="FD76" s="68"/>
      <c r="FE76" s="68"/>
      <c r="FF76" s="68"/>
      <c r="FG76" s="68"/>
      <c r="FH76" s="68"/>
      <c r="FI76" s="68"/>
      <c r="FJ76" s="68"/>
      <c r="FK76" s="68"/>
      <c r="FL76" s="68"/>
      <c r="FM76" s="68"/>
      <c r="FN76" s="68"/>
      <c r="FO76" s="68"/>
      <c r="FP76" s="68"/>
      <c r="FQ76" s="68"/>
      <c r="FR76" s="68"/>
      <c r="FS76" s="68"/>
      <c r="FT76" s="68"/>
      <c r="FU76" s="68"/>
      <c r="FV76" s="68"/>
      <c r="FW76" s="68"/>
      <c r="FX76" s="68"/>
      <c r="FY76" s="68"/>
      <c r="FZ76" s="68"/>
      <c r="GA76" s="68"/>
      <c r="GB76" s="68"/>
      <c r="GC76" s="68"/>
      <c r="GD76" s="68"/>
      <c r="GE76" s="68"/>
      <c r="GF76" s="68"/>
      <c r="GG76" s="68"/>
      <c r="GH76" s="68"/>
      <c r="GI76" s="68"/>
      <c r="GJ76" s="68"/>
      <c r="GK76" s="68"/>
      <c r="GL76" s="68"/>
      <c r="GM76" s="68"/>
      <c r="GN76" s="68"/>
      <c r="GO76" s="68"/>
      <c r="GP76" s="68"/>
      <c r="GQ76" s="68"/>
      <c r="GR76" s="68"/>
      <c r="GS76" s="68"/>
      <c r="GT76" s="68"/>
      <c r="GU76" s="68"/>
      <c r="GV76" s="68"/>
      <c r="GW76" s="68"/>
      <c r="GX76" s="68"/>
      <c r="GY76" s="68"/>
      <c r="GZ76" s="68"/>
      <c r="HA76" s="68"/>
      <c r="HB76" s="68"/>
      <c r="HC76" s="68"/>
      <c r="HD76" s="68"/>
      <c r="HE76" s="68"/>
      <c r="HF76" s="68"/>
      <c r="HG76" s="68"/>
      <c r="HH76" s="68"/>
      <c r="HI76" s="68"/>
      <c r="HJ76" s="68"/>
      <c r="HK76" s="68"/>
      <c r="HL76" s="68"/>
      <c r="HM76" s="68"/>
      <c r="HN76" s="68"/>
      <c r="HO76" s="68"/>
      <c r="HP76" s="68"/>
      <c r="HQ76" s="68"/>
      <c r="HR76" s="68"/>
      <c r="HS76" s="68"/>
      <c r="HT76" s="68"/>
      <c r="HU76" s="68"/>
      <c r="HV76" s="68"/>
      <c r="HW76" s="68"/>
      <c r="HX76" s="68"/>
      <c r="HY76" s="68"/>
      <c r="HZ76" s="68"/>
      <c r="IA76" s="68"/>
      <c r="IB76" s="68"/>
      <c r="IC76" s="68"/>
      <c r="ID76" s="68"/>
      <c r="IE76" s="68"/>
      <c r="IF76" s="68"/>
      <c r="IG76" s="68"/>
      <c r="IH76" s="68"/>
      <c r="II76" s="68"/>
      <c r="IJ76" s="68"/>
      <c r="IK76" s="68"/>
      <c r="IL76" s="68"/>
      <c r="IM76" s="68"/>
      <c r="IN76" s="68"/>
      <c r="IO76" s="68"/>
      <c r="IP76" s="68"/>
      <c r="IQ76" s="68"/>
      <c r="IR76" s="68"/>
      <c r="IS76" s="68"/>
      <c r="IT76" s="68"/>
      <c r="IU76" s="68"/>
      <c r="IV76" s="68"/>
      <c r="IW76" s="68"/>
    </row>
    <row r="77" spans="1:257" ht="28.15" customHeight="1">
      <c r="A77" s="108" t="s">
        <v>90</v>
      </c>
      <c r="B77" s="160" t="s">
        <v>20</v>
      </c>
      <c r="C77" s="215" t="s">
        <v>219</v>
      </c>
      <c r="D77" s="178" t="s">
        <v>26</v>
      </c>
      <c r="E77" s="177">
        <v>21489</v>
      </c>
      <c r="F77" s="179">
        <f t="shared" ca="1" si="9"/>
        <v>59.679452054794524</v>
      </c>
      <c r="G77" s="104"/>
      <c r="H77" s="104"/>
      <c r="I77" s="176" t="s">
        <v>220</v>
      </c>
      <c r="J77" s="182">
        <v>20</v>
      </c>
      <c r="K77" s="14" t="s">
        <v>20</v>
      </c>
      <c r="L77" s="165">
        <v>500</v>
      </c>
      <c r="M77" s="113"/>
      <c r="N77" s="162">
        <v>1.329861111111111E-2</v>
      </c>
      <c r="O77" s="161"/>
      <c r="P77" s="147"/>
      <c r="Q77" s="114"/>
      <c r="R77" s="114"/>
      <c r="S77" s="13" t="s">
        <v>32</v>
      </c>
      <c r="T77" s="11"/>
      <c r="U77" s="68"/>
      <c r="V77" s="68"/>
      <c r="W77" s="68"/>
      <c r="X77" s="68"/>
      <c r="Y77" s="68"/>
      <c r="Z77" s="68"/>
      <c r="AA77" s="68"/>
      <c r="AB77" s="68"/>
      <c r="AC77" s="68"/>
      <c r="AD77" s="68"/>
      <c r="AE77" s="68"/>
      <c r="AF77" s="68"/>
      <c r="AG77" s="68"/>
      <c r="AH77" s="68"/>
      <c r="AI77" s="68"/>
      <c r="AJ77" s="68"/>
      <c r="AK77" s="68"/>
      <c r="AL77" s="68"/>
      <c r="AM77" s="68"/>
      <c r="AN77" s="68"/>
      <c r="AO77" s="68"/>
      <c r="AP77" s="68"/>
      <c r="AQ77" s="68"/>
      <c r="AR77" s="68"/>
      <c r="AS77" s="68"/>
      <c r="AT77" s="68"/>
      <c r="AU77" s="68"/>
      <c r="AV77" s="68"/>
      <c r="AW77" s="68"/>
      <c r="AX77" s="68"/>
      <c r="AY77" s="68"/>
      <c r="AZ77" s="68"/>
      <c r="BA77" s="68"/>
      <c r="BB77" s="68"/>
      <c r="BC77" s="68"/>
      <c r="BD77" s="68"/>
      <c r="BE77" s="68"/>
      <c r="BF77" s="68"/>
      <c r="BG77" s="68"/>
      <c r="BH77" s="68"/>
      <c r="BI77" s="68"/>
      <c r="BJ77" s="68"/>
      <c r="BK77" s="68"/>
      <c r="BL77" s="68"/>
      <c r="BM77" s="68"/>
      <c r="BN77" s="68"/>
      <c r="BO77" s="68"/>
      <c r="BP77" s="68"/>
      <c r="BQ77" s="68"/>
      <c r="BR77" s="68"/>
      <c r="BS77" s="68"/>
      <c r="BT77" s="68"/>
      <c r="BU77" s="68"/>
      <c r="BV77" s="68"/>
      <c r="BW77" s="68"/>
      <c r="BX77" s="68"/>
      <c r="BY77" s="68"/>
      <c r="BZ77" s="68"/>
      <c r="CA77" s="68"/>
      <c r="CB77" s="68"/>
      <c r="CC77" s="68"/>
      <c r="CD77" s="68"/>
      <c r="CE77" s="68"/>
      <c r="CF77" s="68"/>
      <c r="CG77" s="68"/>
      <c r="CH77" s="68"/>
      <c r="CI77" s="68"/>
      <c r="CJ77" s="68"/>
      <c r="CK77" s="68"/>
      <c r="CL77" s="68"/>
      <c r="CM77" s="68"/>
      <c r="CN77" s="68"/>
      <c r="CO77" s="68"/>
      <c r="CP77" s="68"/>
      <c r="CQ77" s="68"/>
      <c r="CR77" s="68"/>
      <c r="CS77" s="68"/>
      <c r="CT77" s="68"/>
      <c r="CU77" s="68"/>
      <c r="CV77" s="68"/>
      <c r="CW77" s="68"/>
      <c r="CX77" s="68"/>
      <c r="CY77" s="68"/>
      <c r="CZ77" s="68"/>
      <c r="DA77" s="68"/>
      <c r="DB77" s="68"/>
      <c r="DC77" s="68"/>
      <c r="DD77" s="68"/>
      <c r="DE77" s="68"/>
      <c r="DF77" s="68"/>
      <c r="DG77" s="68"/>
      <c r="DH77" s="68"/>
      <c r="DI77" s="68"/>
      <c r="DJ77" s="68"/>
      <c r="DK77" s="68"/>
      <c r="DL77" s="68"/>
      <c r="DM77" s="68"/>
      <c r="DN77" s="68"/>
      <c r="DO77" s="68"/>
      <c r="DP77" s="68"/>
      <c r="DQ77" s="68"/>
      <c r="DR77" s="68"/>
      <c r="DS77" s="68"/>
      <c r="DT77" s="68"/>
      <c r="DU77" s="68"/>
      <c r="DV77" s="68"/>
      <c r="DW77" s="68"/>
      <c r="DX77" s="68"/>
      <c r="DY77" s="68"/>
      <c r="DZ77" s="68"/>
      <c r="EA77" s="68"/>
      <c r="EB77" s="68"/>
      <c r="EC77" s="68"/>
      <c r="ED77" s="68"/>
      <c r="EE77" s="68"/>
      <c r="EF77" s="68"/>
      <c r="EG77" s="68"/>
      <c r="EH77" s="68"/>
      <c r="EI77" s="68"/>
      <c r="EJ77" s="68"/>
      <c r="EK77" s="68"/>
      <c r="EL77" s="68"/>
      <c r="EM77" s="68"/>
      <c r="EN77" s="68"/>
      <c r="EO77" s="68"/>
      <c r="EP77" s="68"/>
      <c r="EQ77" s="68"/>
      <c r="ER77" s="68"/>
      <c r="ES77" s="68"/>
      <c r="ET77" s="68"/>
      <c r="EU77" s="68"/>
      <c r="EV77" s="68"/>
      <c r="EW77" s="68"/>
      <c r="EX77" s="68"/>
      <c r="EY77" s="68"/>
      <c r="EZ77" s="68"/>
      <c r="FA77" s="68"/>
      <c r="FB77" s="68"/>
      <c r="FC77" s="68"/>
      <c r="FD77" s="68"/>
      <c r="FE77" s="68"/>
      <c r="FF77" s="68"/>
      <c r="FG77" s="68"/>
      <c r="FH77" s="68"/>
      <c r="FI77" s="68"/>
      <c r="FJ77" s="68"/>
      <c r="FK77" s="68"/>
      <c r="FL77" s="68"/>
      <c r="FM77" s="68"/>
      <c r="FN77" s="68"/>
      <c r="FO77" s="68"/>
      <c r="FP77" s="68"/>
      <c r="FQ77" s="68"/>
      <c r="FR77" s="68"/>
      <c r="FS77" s="68"/>
      <c r="FT77" s="68"/>
      <c r="FU77" s="68"/>
      <c r="FV77" s="68"/>
      <c r="FW77" s="68"/>
      <c r="FX77" s="68"/>
      <c r="FY77" s="68"/>
      <c r="FZ77" s="68"/>
      <c r="GA77" s="68"/>
      <c r="GB77" s="68"/>
      <c r="GC77" s="68"/>
      <c r="GD77" s="68"/>
      <c r="GE77" s="68"/>
      <c r="GF77" s="68"/>
      <c r="GG77" s="68"/>
      <c r="GH77" s="68"/>
      <c r="GI77" s="68"/>
      <c r="GJ77" s="68"/>
      <c r="GK77" s="68"/>
      <c r="GL77" s="68"/>
      <c r="GM77" s="68"/>
      <c r="GN77" s="68"/>
      <c r="GO77" s="68"/>
      <c r="GP77" s="68"/>
      <c r="GQ77" s="68"/>
      <c r="GR77" s="68"/>
      <c r="GS77" s="68"/>
      <c r="GT77" s="68"/>
      <c r="GU77" s="68"/>
      <c r="GV77" s="68"/>
      <c r="GW77" s="68"/>
      <c r="GX77" s="68"/>
      <c r="GY77" s="68"/>
      <c r="GZ77" s="68"/>
      <c r="HA77" s="68"/>
      <c r="HB77" s="68"/>
      <c r="HC77" s="68"/>
      <c r="HD77" s="68"/>
      <c r="HE77" s="68"/>
      <c r="HF77" s="68"/>
      <c r="HG77" s="68"/>
      <c r="HH77" s="68"/>
      <c r="HI77" s="68"/>
      <c r="HJ77" s="68"/>
      <c r="HK77" s="68"/>
      <c r="HL77" s="68"/>
      <c r="HM77" s="68"/>
      <c r="HN77" s="68"/>
      <c r="HO77" s="68"/>
      <c r="HP77" s="68"/>
      <c r="HQ77" s="68"/>
      <c r="HR77" s="68"/>
      <c r="HS77" s="68"/>
      <c r="HT77" s="68"/>
      <c r="HU77" s="68"/>
      <c r="HV77" s="68"/>
      <c r="HW77" s="68"/>
      <c r="HX77" s="68"/>
      <c r="HY77" s="68"/>
      <c r="HZ77" s="68"/>
      <c r="IA77" s="68"/>
      <c r="IB77" s="68"/>
      <c r="IC77" s="68"/>
      <c r="ID77" s="68"/>
      <c r="IE77" s="68"/>
      <c r="IF77" s="68"/>
      <c r="IG77" s="68"/>
      <c r="IH77" s="68"/>
      <c r="II77" s="68"/>
      <c r="IJ77" s="68"/>
      <c r="IK77" s="68"/>
      <c r="IL77" s="68"/>
      <c r="IM77" s="68"/>
      <c r="IN77" s="68"/>
      <c r="IO77" s="68"/>
      <c r="IP77" s="68"/>
      <c r="IQ77" s="68"/>
      <c r="IR77" s="68"/>
      <c r="IS77" s="68"/>
      <c r="IT77" s="68"/>
      <c r="IU77" s="68"/>
      <c r="IV77" s="68"/>
      <c r="IW77" s="68"/>
    </row>
    <row r="78" spans="1:257" ht="28.15" customHeight="1">
      <c r="A78" s="108" t="s">
        <v>90</v>
      </c>
      <c r="B78" s="108" t="s">
        <v>20</v>
      </c>
      <c r="C78" s="155" t="s">
        <v>182</v>
      </c>
      <c r="D78" s="11" t="s">
        <v>183</v>
      </c>
      <c r="E78" s="12">
        <v>18225</v>
      </c>
      <c r="F78" s="159">
        <f t="shared" ca="1" si="9"/>
        <v>68.62191780821918</v>
      </c>
      <c r="G78" s="14"/>
      <c r="H78" s="21">
        <v>81.900000000000006</v>
      </c>
      <c r="I78" s="14"/>
      <c r="J78" s="14" t="s">
        <v>164</v>
      </c>
      <c r="K78" s="14" t="s">
        <v>20</v>
      </c>
      <c r="L78" s="19">
        <v>1000</v>
      </c>
      <c r="M78" s="113"/>
      <c r="N78" s="89"/>
      <c r="O78" s="164">
        <v>2.4999999999999998E-2</v>
      </c>
      <c r="P78" s="147"/>
      <c r="Q78" s="114"/>
      <c r="R78" s="114"/>
      <c r="S78" s="13"/>
      <c r="T78" s="11"/>
      <c r="U78" s="68"/>
      <c r="V78" s="68"/>
      <c r="W78" s="68"/>
      <c r="X78" s="68"/>
      <c r="Y78" s="68"/>
      <c r="Z78" s="68"/>
      <c r="AA78" s="68"/>
      <c r="AB78" s="68"/>
      <c r="AC78" s="68"/>
      <c r="AD78" s="68"/>
      <c r="AE78" s="68"/>
      <c r="AF78" s="68"/>
      <c r="AG78" s="68"/>
      <c r="AH78" s="68"/>
      <c r="AI78" s="68"/>
      <c r="AJ78" s="68"/>
      <c r="AK78" s="68"/>
      <c r="AL78" s="68"/>
      <c r="AM78" s="68"/>
      <c r="AN78" s="68"/>
      <c r="AO78" s="68"/>
      <c r="AP78" s="68"/>
      <c r="AQ78" s="68"/>
      <c r="AR78" s="68"/>
      <c r="AS78" s="68"/>
      <c r="AT78" s="68"/>
      <c r="AU78" s="68"/>
      <c r="AV78" s="68"/>
      <c r="AW78" s="68"/>
      <c r="AX78" s="68"/>
      <c r="AY78" s="68"/>
      <c r="AZ78" s="68"/>
      <c r="BA78" s="68"/>
      <c r="BB78" s="68"/>
      <c r="BC78" s="68"/>
      <c r="BD78" s="68"/>
      <c r="BE78" s="68"/>
      <c r="BF78" s="68"/>
      <c r="BG78" s="68"/>
      <c r="BH78" s="68"/>
      <c r="BI78" s="68"/>
      <c r="BJ78" s="68"/>
      <c r="BK78" s="68"/>
      <c r="BL78" s="68"/>
      <c r="BM78" s="68"/>
      <c r="BN78" s="68"/>
      <c r="BO78" s="68"/>
      <c r="BP78" s="68"/>
      <c r="BQ78" s="68"/>
      <c r="BR78" s="68"/>
      <c r="BS78" s="68"/>
      <c r="BT78" s="68"/>
      <c r="BU78" s="68"/>
      <c r="BV78" s="68"/>
      <c r="BW78" s="68"/>
      <c r="BX78" s="68"/>
      <c r="BY78" s="68"/>
      <c r="BZ78" s="68"/>
      <c r="CA78" s="68"/>
      <c r="CB78" s="68"/>
      <c r="CC78" s="68"/>
      <c r="CD78" s="68"/>
      <c r="CE78" s="68"/>
      <c r="CF78" s="68"/>
      <c r="CG78" s="68"/>
      <c r="CH78" s="68"/>
      <c r="CI78" s="68"/>
      <c r="CJ78" s="68"/>
      <c r="CK78" s="68"/>
      <c r="CL78" s="68"/>
      <c r="CM78" s="68"/>
      <c r="CN78" s="68"/>
      <c r="CO78" s="68"/>
      <c r="CP78" s="68"/>
      <c r="CQ78" s="68"/>
      <c r="CR78" s="68"/>
      <c r="CS78" s="68"/>
      <c r="CT78" s="68"/>
      <c r="CU78" s="68"/>
      <c r="CV78" s="68"/>
      <c r="CW78" s="68"/>
      <c r="CX78" s="68"/>
      <c r="CY78" s="68"/>
      <c r="CZ78" s="68"/>
      <c r="DA78" s="68"/>
      <c r="DB78" s="68"/>
      <c r="DC78" s="68"/>
      <c r="DD78" s="68"/>
      <c r="DE78" s="68"/>
      <c r="DF78" s="68"/>
      <c r="DG78" s="68"/>
      <c r="DH78" s="68"/>
      <c r="DI78" s="68"/>
      <c r="DJ78" s="68"/>
      <c r="DK78" s="68"/>
      <c r="DL78" s="68"/>
      <c r="DM78" s="68"/>
      <c r="DN78" s="68"/>
      <c r="DO78" s="68"/>
      <c r="DP78" s="68"/>
      <c r="DQ78" s="68"/>
      <c r="DR78" s="68"/>
      <c r="DS78" s="68"/>
      <c r="DT78" s="68"/>
      <c r="DU78" s="68"/>
      <c r="DV78" s="68"/>
      <c r="DW78" s="68"/>
      <c r="DX78" s="68"/>
      <c r="DY78" s="68"/>
      <c r="DZ78" s="68"/>
      <c r="EA78" s="68"/>
      <c r="EB78" s="68"/>
      <c r="EC78" s="68"/>
      <c r="ED78" s="68"/>
      <c r="EE78" s="68"/>
      <c r="EF78" s="68"/>
      <c r="EG78" s="68"/>
      <c r="EH78" s="68"/>
      <c r="EI78" s="68"/>
      <c r="EJ78" s="68"/>
      <c r="EK78" s="68"/>
      <c r="EL78" s="68"/>
      <c r="EM78" s="68"/>
      <c r="EN78" s="68"/>
      <c r="EO78" s="68"/>
      <c r="EP78" s="68"/>
      <c r="EQ78" s="68"/>
      <c r="ER78" s="68"/>
      <c r="ES78" s="68"/>
      <c r="ET78" s="68"/>
      <c r="EU78" s="68"/>
      <c r="EV78" s="68"/>
      <c r="EW78" s="68"/>
      <c r="EX78" s="68"/>
      <c r="EY78" s="68"/>
      <c r="EZ78" s="68"/>
      <c r="FA78" s="68"/>
      <c r="FB78" s="68"/>
      <c r="FC78" s="68"/>
      <c r="FD78" s="68"/>
      <c r="FE78" s="68"/>
      <c r="FF78" s="68"/>
      <c r="FG78" s="68"/>
      <c r="FH78" s="68"/>
      <c r="FI78" s="68"/>
      <c r="FJ78" s="68"/>
      <c r="FK78" s="68"/>
      <c r="FL78" s="68"/>
      <c r="FM78" s="68"/>
      <c r="FN78" s="68"/>
      <c r="FO78" s="68"/>
      <c r="FP78" s="68"/>
      <c r="FQ78" s="68"/>
      <c r="FR78" s="68"/>
      <c r="FS78" s="68"/>
      <c r="FT78" s="68"/>
      <c r="FU78" s="68"/>
      <c r="FV78" s="68"/>
      <c r="FW78" s="68"/>
      <c r="FX78" s="68"/>
      <c r="FY78" s="68"/>
      <c r="FZ78" s="68"/>
      <c r="GA78" s="68"/>
      <c r="GB78" s="68"/>
      <c r="GC78" s="68"/>
      <c r="GD78" s="68"/>
      <c r="GE78" s="68"/>
      <c r="GF78" s="68"/>
      <c r="GG78" s="68"/>
      <c r="GH78" s="68"/>
      <c r="GI78" s="68"/>
      <c r="GJ78" s="68"/>
      <c r="GK78" s="68"/>
      <c r="GL78" s="68"/>
      <c r="GM78" s="68"/>
      <c r="GN78" s="68"/>
      <c r="GO78" s="68"/>
      <c r="GP78" s="68"/>
      <c r="GQ78" s="68"/>
      <c r="GR78" s="68"/>
      <c r="GS78" s="68"/>
      <c r="GT78" s="68"/>
      <c r="GU78" s="68"/>
      <c r="GV78" s="68"/>
      <c r="GW78" s="68"/>
      <c r="GX78" s="68"/>
      <c r="GY78" s="68"/>
      <c r="GZ78" s="68"/>
      <c r="HA78" s="68"/>
      <c r="HB78" s="68"/>
      <c r="HC78" s="68"/>
      <c r="HD78" s="68"/>
      <c r="HE78" s="68"/>
      <c r="HF78" s="68"/>
      <c r="HG78" s="68"/>
      <c r="HH78" s="68"/>
      <c r="HI78" s="68"/>
      <c r="HJ78" s="68"/>
      <c r="HK78" s="68"/>
      <c r="HL78" s="68"/>
      <c r="HM78" s="68"/>
      <c r="HN78" s="68"/>
      <c r="HO78" s="68"/>
      <c r="HP78" s="68"/>
      <c r="HQ78" s="68"/>
      <c r="HR78" s="68"/>
      <c r="HS78" s="68"/>
      <c r="HT78" s="68"/>
      <c r="HU78" s="68"/>
      <c r="HV78" s="68"/>
      <c r="HW78" s="68"/>
      <c r="HX78" s="68"/>
      <c r="HY78" s="68"/>
      <c r="HZ78" s="68"/>
      <c r="IA78" s="68"/>
      <c r="IB78" s="68"/>
      <c r="IC78" s="68"/>
      <c r="ID78" s="68"/>
      <c r="IE78" s="68"/>
      <c r="IF78" s="68"/>
      <c r="IG78" s="68"/>
      <c r="IH78" s="68"/>
      <c r="II78" s="68"/>
      <c r="IJ78" s="68"/>
      <c r="IK78" s="68"/>
      <c r="IL78" s="68"/>
      <c r="IM78" s="68"/>
      <c r="IN78" s="68"/>
      <c r="IO78" s="68"/>
      <c r="IP78" s="68"/>
      <c r="IQ78" s="68"/>
      <c r="IR78" s="68"/>
      <c r="IS78" s="68"/>
      <c r="IT78" s="68"/>
      <c r="IU78" s="68"/>
      <c r="IV78" s="68"/>
      <c r="IW78" s="68"/>
    </row>
    <row r="79" spans="1:257" ht="34.9" customHeight="1">
      <c r="A79" s="73"/>
      <c r="B79" s="73"/>
      <c r="C79" s="30" t="s">
        <v>43</v>
      </c>
      <c r="D79" s="75"/>
      <c r="E79" s="31"/>
      <c r="F79" s="31"/>
      <c r="G79" s="13"/>
      <c r="H79" s="14"/>
      <c r="I79" s="13"/>
      <c r="J79" s="75"/>
      <c r="K79" s="75"/>
      <c r="L79" s="32"/>
      <c r="M79" s="13"/>
      <c r="N79" s="13"/>
      <c r="O79" s="103"/>
      <c r="P79" s="76"/>
      <c r="Q79" s="76"/>
      <c r="R79" s="76"/>
      <c r="S79" s="114"/>
      <c r="T79" s="70"/>
      <c r="U79" s="68"/>
      <c r="V79" s="68"/>
      <c r="W79" s="68"/>
      <c r="X79" s="68"/>
      <c r="Y79" s="68"/>
      <c r="Z79" s="68"/>
      <c r="AA79" s="68"/>
      <c r="AB79" s="68"/>
      <c r="AC79" s="68"/>
      <c r="AD79" s="68"/>
      <c r="AE79" s="68"/>
      <c r="AF79" s="68"/>
      <c r="AG79" s="68"/>
      <c r="AH79" s="68"/>
      <c r="AI79" s="68"/>
      <c r="AJ79" s="68"/>
      <c r="AK79" s="68"/>
      <c r="AL79" s="68"/>
      <c r="AM79" s="68"/>
      <c r="AN79" s="68"/>
      <c r="AO79" s="68"/>
      <c r="AP79" s="68"/>
      <c r="AQ79" s="68"/>
      <c r="AR79" s="68"/>
      <c r="AS79" s="68"/>
      <c r="AT79" s="68"/>
      <c r="AU79" s="68"/>
      <c r="AV79" s="68"/>
      <c r="AW79" s="68"/>
      <c r="AX79" s="68"/>
      <c r="AY79" s="68"/>
      <c r="AZ79" s="68"/>
      <c r="BA79" s="68"/>
      <c r="BB79" s="68"/>
      <c r="BC79" s="68"/>
      <c r="BD79" s="68"/>
      <c r="BE79" s="68"/>
      <c r="BF79" s="68"/>
      <c r="BG79" s="68"/>
      <c r="BH79" s="68"/>
      <c r="BI79" s="68"/>
      <c r="BJ79" s="68"/>
      <c r="BK79" s="68"/>
      <c r="BL79" s="68"/>
      <c r="BM79" s="68"/>
      <c r="BN79" s="68"/>
      <c r="BO79" s="68"/>
      <c r="BP79" s="68"/>
      <c r="BQ79" s="68"/>
      <c r="BR79" s="68"/>
      <c r="BS79" s="68"/>
      <c r="BT79" s="68"/>
      <c r="BU79" s="68"/>
      <c r="BV79" s="68"/>
      <c r="BW79" s="68"/>
      <c r="BX79" s="68"/>
      <c r="BY79" s="68"/>
      <c r="BZ79" s="68"/>
      <c r="CA79" s="68"/>
      <c r="CB79" s="68"/>
      <c r="CC79" s="68"/>
      <c r="CD79" s="68"/>
      <c r="CE79" s="68"/>
      <c r="CF79" s="68"/>
      <c r="CG79" s="68"/>
      <c r="CH79" s="68"/>
      <c r="CI79" s="68"/>
      <c r="CJ79" s="68"/>
      <c r="CK79" s="68"/>
      <c r="CL79" s="68"/>
      <c r="CM79" s="68"/>
      <c r="CN79" s="68"/>
      <c r="CO79" s="68"/>
      <c r="CP79" s="68"/>
      <c r="CQ79" s="68"/>
      <c r="CR79" s="68"/>
      <c r="CS79" s="68"/>
      <c r="CT79" s="68"/>
      <c r="CU79" s="68"/>
      <c r="CV79" s="68"/>
      <c r="CW79" s="68"/>
      <c r="CX79" s="68"/>
      <c r="CY79" s="68"/>
      <c r="CZ79" s="68"/>
      <c r="DA79" s="68"/>
      <c r="DB79" s="68"/>
      <c r="DC79" s="68"/>
      <c r="DD79" s="68"/>
      <c r="DE79" s="68"/>
      <c r="DF79" s="68"/>
      <c r="DG79" s="68"/>
      <c r="DH79" s="68"/>
      <c r="DI79" s="68"/>
      <c r="DJ79" s="68"/>
      <c r="DK79" s="68"/>
      <c r="DL79" s="68"/>
      <c r="DM79" s="68"/>
      <c r="DN79" s="68"/>
      <c r="DO79" s="68"/>
      <c r="DP79" s="68"/>
      <c r="DQ79" s="68"/>
      <c r="DR79" s="68"/>
      <c r="DS79" s="68"/>
      <c r="DT79" s="68"/>
      <c r="DU79" s="68"/>
      <c r="DV79" s="68"/>
      <c r="DW79" s="68"/>
      <c r="DX79" s="68"/>
      <c r="DY79" s="68"/>
      <c r="DZ79" s="68"/>
      <c r="EA79" s="68"/>
      <c r="EB79" s="68"/>
      <c r="EC79" s="68"/>
      <c r="ED79" s="68"/>
      <c r="EE79" s="68"/>
      <c r="EF79" s="68"/>
      <c r="EG79" s="68"/>
      <c r="EH79" s="68"/>
      <c r="EI79" s="68"/>
      <c r="EJ79" s="68"/>
      <c r="EK79" s="68"/>
      <c r="EL79" s="68"/>
      <c r="EM79" s="68"/>
      <c r="EN79" s="68"/>
      <c r="EO79" s="68"/>
      <c r="EP79" s="68"/>
      <c r="EQ79" s="68"/>
      <c r="ER79" s="68"/>
      <c r="ES79" s="68"/>
      <c r="ET79" s="68"/>
      <c r="EU79" s="68"/>
      <c r="EV79" s="68"/>
      <c r="EW79" s="68"/>
      <c r="EX79" s="68"/>
      <c r="EY79" s="68"/>
      <c r="EZ79" s="68"/>
      <c r="FA79" s="68"/>
      <c r="FB79" s="68"/>
      <c r="FC79" s="68"/>
      <c r="FD79" s="68"/>
      <c r="FE79" s="68"/>
      <c r="FF79" s="68"/>
      <c r="FG79" s="68"/>
      <c r="FH79" s="68"/>
      <c r="FI79" s="68"/>
      <c r="FJ79" s="68"/>
      <c r="FK79" s="68"/>
      <c r="FL79" s="68"/>
      <c r="FM79" s="68"/>
      <c r="FN79" s="68"/>
      <c r="FO79" s="68"/>
      <c r="FP79" s="68"/>
      <c r="FQ79" s="68"/>
      <c r="FR79" s="68"/>
      <c r="FS79" s="68"/>
      <c r="FT79" s="68"/>
      <c r="FU79" s="68"/>
      <c r="FV79" s="68"/>
      <c r="FW79" s="68"/>
      <c r="FX79" s="68"/>
      <c r="FY79" s="68"/>
      <c r="FZ79" s="68"/>
      <c r="GA79" s="68"/>
      <c r="GB79" s="68"/>
      <c r="GC79" s="68"/>
      <c r="GD79" s="68"/>
      <c r="GE79" s="68"/>
      <c r="GF79" s="68"/>
      <c r="GG79" s="68"/>
      <c r="GH79" s="68"/>
      <c r="GI79" s="68"/>
      <c r="GJ79" s="68"/>
      <c r="GK79" s="68"/>
      <c r="GL79" s="68"/>
      <c r="GM79" s="68"/>
      <c r="GN79" s="68"/>
      <c r="GO79" s="68"/>
      <c r="GP79" s="68"/>
      <c r="GQ79" s="68"/>
      <c r="GR79" s="68"/>
      <c r="GS79" s="68"/>
      <c r="GT79" s="68"/>
      <c r="GU79" s="68"/>
      <c r="GV79" s="68"/>
      <c r="GW79" s="68"/>
      <c r="GX79" s="68"/>
      <c r="GY79" s="68"/>
      <c r="GZ79" s="68"/>
      <c r="HA79" s="68"/>
      <c r="HB79" s="68"/>
      <c r="HC79" s="68"/>
      <c r="HD79" s="68"/>
      <c r="HE79" s="68"/>
      <c r="HF79" s="68"/>
      <c r="HG79" s="68"/>
      <c r="HH79" s="68"/>
      <c r="HI79" s="68"/>
      <c r="HJ79" s="68"/>
      <c r="HK79" s="68"/>
      <c r="HL79" s="68"/>
      <c r="HM79" s="68"/>
      <c r="HN79" s="68"/>
      <c r="HO79" s="68"/>
      <c r="HP79" s="68"/>
      <c r="HQ79" s="68"/>
      <c r="HR79" s="68"/>
      <c r="HS79" s="68"/>
      <c r="HT79" s="68"/>
      <c r="HU79" s="68"/>
      <c r="HV79" s="68"/>
      <c r="HW79" s="68"/>
      <c r="HX79" s="68"/>
      <c r="HY79" s="68"/>
      <c r="HZ79" s="68"/>
      <c r="IA79" s="68"/>
      <c r="IB79" s="68"/>
      <c r="IC79" s="68"/>
      <c r="ID79" s="68"/>
      <c r="IE79" s="68"/>
      <c r="IF79" s="68"/>
      <c r="IG79" s="68"/>
      <c r="IH79" s="68"/>
      <c r="II79" s="68"/>
      <c r="IJ79" s="68"/>
      <c r="IK79" s="68"/>
      <c r="IL79" s="68"/>
      <c r="IM79" s="68"/>
      <c r="IN79" s="68"/>
      <c r="IO79" s="68"/>
      <c r="IP79" s="68"/>
      <c r="IQ79" s="68"/>
      <c r="IR79" s="68"/>
      <c r="IS79" s="68"/>
      <c r="IT79" s="68"/>
      <c r="IU79" s="68"/>
      <c r="IV79" s="68"/>
      <c r="IW79" s="68"/>
    </row>
    <row r="80" spans="1:257" ht="34.9" customHeight="1">
      <c r="A80" s="124" t="s">
        <v>206</v>
      </c>
      <c r="B80" s="124">
        <v>1</v>
      </c>
      <c r="C80" s="118" t="s">
        <v>216</v>
      </c>
      <c r="D80" s="11" t="s">
        <v>204</v>
      </c>
      <c r="E80" s="12">
        <v>39370</v>
      </c>
      <c r="F80" s="35">
        <f ca="1">(TODAY()-E80)/365</f>
        <v>10.69041095890411</v>
      </c>
      <c r="G80" s="13"/>
      <c r="H80" s="21">
        <v>29.55</v>
      </c>
      <c r="I80" s="14" t="s">
        <v>198</v>
      </c>
      <c r="J80" s="14" t="s">
        <v>180</v>
      </c>
      <c r="K80" s="14" t="s">
        <v>20</v>
      </c>
      <c r="L80" s="19">
        <v>1000</v>
      </c>
      <c r="M80" s="13"/>
      <c r="N80" s="241">
        <v>5.6481481481481487E-2</v>
      </c>
      <c r="P80" s="114"/>
      <c r="Q80" s="114"/>
      <c r="R80" s="114"/>
      <c r="S80" s="114"/>
      <c r="T80" s="90" t="s">
        <v>233</v>
      </c>
      <c r="U80" s="68"/>
      <c r="V80" s="68"/>
      <c r="W80" s="68"/>
      <c r="X80" s="68"/>
      <c r="Y80" s="68"/>
      <c r="Z80" s="68"/>
      <c r="AA80" s="68"/>
      <c r="AB80" s="68"/>
      <c r="AC80" s="68"/>
      <c r="AD80" s="68"/>
      <c r="AE80" s="68"/>
      <c r="AF80" s="68"/>
      <c r="AG80" s="68"/>
      <c r="AH80" s="68"/>
      <c r="AI80" s="68"/>
      <c r="AJ80" s="68"/>
      <c r="AK80" s="68"/>
      <c r="AL80" s="68"/>
      <c r="AM80" s="68"/>
      <c r="AN80" s="68"/>
      <c r="AO80" s="68"/>
      <c r="AP80" s="68"/>
      <c r="AQ80" s="68"/>
      <c r="AR80" s="68"/>
      <c r="AS80" s="68"/>
      <c r="AT80" s="68"/>
      <c r="AU80" s="68"/>
      <c r="AV80" s="68"/>
      <c r="AW80" s="68"/>
      <c r="AX80" s="68"/>
      <c r="AY80" s="68"/>
      <c r="AZ80" s="68"/>
      <c r="BA80" s="68"/>
      <c r="BB80" s="68"/>
      <c r="BC80" s="68"/>
      <c r="BD80" s="68"/>
      <c r="BE80" s="68"/>
      <c r="BF80" s="68"/>
      <c r="BG80" s="68"/>
      <c r="BH80" s="68"/>
      <c r="BI80" s="68"/>
      <c r="BJ80" s="68"/>
      <c r="BK80" s="68"/>
      <c r="BL80" s="68"/>
      <c r="BM80" s="68"/>
      <c r="BN80" s="68"/>
      <c r="BO80" s="68"/>
      <c r="BP80" s="68"/>
      <c r="BQ80" s="68"/>
      <c r="BR80" s="68"/>
      <c r="BS80" s="68"/>
      <c r="BT80" s="68"/>
      <c r="BU80" s="68"/>
      <c r="BV80" s="68"/>
      <c r="BW80" s="68"/>
      <c r="BX80" s="68"/>
      <c r="BY80" s="68"/>
      <c r="BZ80" s="68"/>
      <c r="CA80" s="68"/>
      <c r="CB80" s="68"/>
      <c r="CC80" s="68"/>
      <c r="CD80" s="68"/>
      <c r="CE80" s="68"/>
      <c r="CF80" s="68"/>
      <c r="CG80" s="68"/>
      <c r="CH80" s="68"/>
      <c r="CI80" s="68"/>
      <c r="CJ80" s="68"/>
      <c r="CK80" s="68"/>
      <c r="CL80" s="68"/>
      <c r="CM80" s="68"/>
      <c r="CN80" s="68"/>
      <c r="CO80" s="68"/>
      <c r="CP80" s="68"/>
      <c r="CQ80" s="68"/>
      <c r="CR80" s="68"/>
      <c r="CS80" s="68"/>
      <c r="CT80" s="68"/>
      <c r="CU80" s="68"/>
      <c r="CV80" s="68"/>
      <c r="CW80" s="68"/>
      <c r="CX80" s="68"/>
      <c r="CY80" s="68"/>
      <c r="CZ80" s="68"/>
      <c r="DA80" s="68"/>
      <c r="DB80" s="68"/>
      <c r="DC80" s="68"/>
      <c r="DD80" s="68"/>
      <c r="DE80" s="68"/>
      <c r="DF80" s="68"/>
      <c r="DG80" s="68"/>
      <c r="DH80" s="68"/>
      <c r="DI80" s="68"/>
      <c r="DJ80" s="68"/>
      <c r="DK80" s="68"/>
      <c r="DL80" s="68"/>
      <c r="DM80" s="68"/>
      <c r="DN80" s="68"/>
      <c r="DO80" s="68"/>
      <c r="DP80" s="68"/>
      <c r="DQ80" s="68"/>
      <c r="DR80" s="68"/>
      <c r="DS80" s="68"/>
      <c r="DT80" s="68"/>
      <c r="DU80" s="68"/>
      <c r="DV80" s="68"/>
      <c r="DW80" s="68"/>
      <c r="DX80" s="68"/>
      <c r="DY80" s="68"/>
      <c r="DZ80" s="68"/>
      <c r="EA80" s="68"/>
      <c r="EB80" s="68"/>
      <c r="EC80" s="68"/>
      <c r="ED80" s="68"/>
      <c r="EE80" s="68"/>
      <c r="EF80" s="68"/>
      <c r="EG80" s="68"/>
      <c r="EH80" s="68"/>
      <c r="EI80" s="68"/>
      <c r="EJ80" s="68"/>
      <c r="EK80" s="68"/>
      <c r="EL80" s="68"/>
      <c r="EM80" s="68"/>
      <c r="EN80" s="68"/>
      <c r="EO80" s="68"/>
      <c r="EP80" s="68"/>
      <c r="EQ80" s="68"/>
      <c r="ER80" s="68"/>
      <c r="ES80" s="68"/>
      <c r="ET80" s="68"/>
      <c r="EU80" s="68"/>
      <c r="EV80" s="68"/>
      <c r="EW80" s="68"/>
      <c r="EX80" s="68"/>
      <c r="EY80" s="68"/>
      <c r="EZ80" s="68"/>
      <c r="FA80" s="68"/>
      <c r="FB80" s="68"/>
      <c r="FC80" s="68"/>
      <c r="FD80" s="68"/>
      <c r="FE80" s="68"/>
      <c r="FF80" s="68"/>
      <c r="FG80" s="68"/>
      <c r="FH80" s="68"/>
      <c r="FI80" s="68"/>
      <c r="FJ80" s="68"/>
      <c r="FK80" s="68"/>
      <c r="FL80" s="68"/>
      <c r="FM80" s="68"/>
      <c r="FN80" s="68"/>
      <c r="FO80" s="68"/>
      <c r="FP80" s="68"/>
      <c r="FQ80" s="68"/>
      <c r="FR80" s="68"/>
      <c r="FS80" s="68"/>
      <c r="FT80" s="68"/>
      <c r="FU80" s="68"/>
      <c r="FV80" s="68"/>
      <c r="FW80" s="68"/>
      <c r="FX80" s="68"/>
      <c r="FY80" s="68"/>
      <c r="FZ80" s="68"/>
      <c r="GA80" s="68"/>
      <c r="GB80" s="68"/>
      <c r="GC80" s="68"/>
      <c r="GD80" s="68"/>
      <c r="GE80" s="68"/>
      <c r="GF80" s="68"/>
      <c r="GG80" s="68"/>
      <c r="GH80" s="68"/>
      <c r="GI80" s="68"/>
      <c r="GJ80" s="68"/>
      <c r="GK80" s="68"/>
      <c r="GL80" s="68"/>
      <c r="GM80" s="68"/>
      <c r="GN80" s="68"/>
      <c r="GO80" s="68"/>
      <c r="GP80" s="68"/>
      <c r="GQ80" s="68"/>
      <c r="GR80" s="68"/>
      <c r="GS80" s="68"/>
      <c r="GT80" s="68"/>
      <c r="GU80" s="68"/>
      <c r="GV80" s="68"/>
      <c r="GW80" s="68"/>
      <c r="GX80" s="68"/>
      <c r="GY80" s="68"/>
      <c r="GZ80" s="68"/>
      <c r="HA80" s="68"/>
      <c r="HB80" s="68"/>
      <c r="HC80" s="68"/>
      <c r="HD80" s="68"/>
      <c r="HE80" s="68"/>
      <c r="HF80" s="68"/>
      <c r="HG80" s="68"/>
      <c r="HH80" s="68"/>
      <c r="HI80" s="68"/>
      <c r="HJ80" s="68"/>
      <c r="HK80" s="68"/>
      <c r="HL80" s="68"/>
      <c r="HM80" s="68"/>
      <c r="HN80" s="68"/>
      <c r="HO80" s="68"/>
      <c r="HP80" s="68"/>
      <c r="HQ80" s="68"/>
      <c r="HR80" s="68"/>
      <c r="HS80" s="68"/>
      <c r="HT80" s="68"/>
      <c r="HU80" s="68"/>
      <c r="HV80" s="68"/>
      <c r="HW80" s="68"/>
      <c r="HX80" s="68"/>
      <c r="HY80" s="68"/>
      <c r="HZ80" s="68"/>
      <c r="IA80" s="68"/>
      <c r="IB80" s="68"/>
      <c r="IC80" s="68"/>
      <c r="ID80" s="68"/>
      <c r="IE80" s="68"/>
      <c r="IF80" s="68"/>
      <c r="IG80" s="68"/>
      <c r="IH80" s="68"/>
      <c r="II80" s="68"/>
      <c r="IJ80" s="68"/>
      <c r="IK80" s="68"/>
      <c r="IL80" s="68"/>
      <c r="IM80" s="68"/>
      <c r="IN80" s="68"/>
      <c r="IO80" s="68"/>
      <c r="IP80" s="68"/>
      <c r="IQ80" s="68"/>
      <c r="IR80" s="68"/>
      <c r="IS80" s="68"/>
      <c r="IT80" s="68"/>
      <c r="IU80" s="68"/>
      <c r="IV80" s="68"/>
      <c r="IW80" s="68"/>
    </row>
    <row r="81" spans="1:257" ht="33" customHeight="1">
      <c r="A81" s="108" t="s">
        <v>206</v>
      </c>
      <c r="B81" s="24">
        <v>1</v>
      </c>
      <c r="C81" s="185" t="s">
        <v>208</v>
      </c>
      <c r="D81" s="14" t="s">
        <v>204</v>
      </c>
      <c r="E81" s="12">
        <v>39551</v>
      </c>
      <c r="F81" s="35">
        <f ca="1">(TODAY()-E81)/365</f>
        <v>10.194520547945206</v>
      </c>
      <c r="G81" s="14"/>
      <c r="H81" s="21">
        <v>52.5</v>
      </c>
      <c r="I81" s="14" t="s">
        <v>198</v>
      </c>
      <c r="J81" s="14" t="s">
        <v>180</v>
      </c>
      <c r="K81" s="14" t="s">
        <v>20</v>
      </c>
      <c r="L81" s="19">
        <v>1000</v>
      </c>
      <c r="M81" s="16"/>
      <c r="O81" s="162">
        <v>2.7951388888888887E-2</v>
      </c>
      <c r="P81" s="88"/>
      <c r="Q81" s="110"/>
      <c r="R81" s="87"/>
      <c r="S81" s="87"/>
      <c r="T81" s="90" t="s">
        <v>233</v>
      </c>
      <c r="U81" s="68"/>
      <c r="V81" s="68"/>
      <c r="W81" s="68"/>
      <c r="X81" s="68"/>
      <c r="Y81" s="68"/>
      <c r="Z81" s="68"/>
      <c r="AA81" s="68"/>
      <c r="AB81" s="68"/>
      <c r="AC81" s="68"/>
      <c r="AD81" s="68"/>
      <c r="AE81" s="68"/>
      <c r="AF81" s="68"/>
      <c r="AG81" s="68"/>
      <c r="AH81" s="68"/>
      <c r="AI81" s="68"/>
      <c r="AJ81" s="68"/>
      <c r="AK81" s="68"/>
      <c r="AL81" s="68"/>
      <c r="AM81" s="68"/>
      <c r="AN81" s="68"/>
      <c r="AO81" s="68"/>
      <c r="AP81" s="68"/>
      <c r="AQ81" s="68"/>
      <c r="AR81" s="68"/>
      <c r="AS81" s="68"/>
      <c r="AT81" s="68"/>
      <c r="AU81" s="68"/>
      <c r="AV81" s="68"/>
      <c r="AW81" s="68"/>
      <c r="AX81" s="68"/>
      <c r="AY81" s="68"/>
      <c r="AZ81" s="68"/>
      <c r="BA81" s="68"/>
      <c r="BB81" s="68"/>
      <c r="BC81" s="68"/>
      <c r="BD81" s="68"/>
      <c r="BE81" s="68"/>
      <c r="BF81" s="68"/>
      <c r="BG81" s="68"/>
      <c r="BH81" s="68"/>
      <c r="BI81" s="68"/>
      <c r="BJ81" s="68"/>
      <c r="BK81" s="68"/>
      <c r="BL81" s="68"/>
      <c r="BM81" s="68"/>
      <c r="BN81" s="68"/>
      <c r="BO81" s="68"/>
      <c r="BP81" s="68"/>
      <c r="BQ81" s="68"/>
      <c r="BR81" s="68"/>
      <c r="BS81" s="68"/>
      <c r="BT81" s="68"/>
      <c r="BU81" s="68"/>
      <c r="BV81" s="68"/>
      <c r="BW81" s="68"/>
      <c r="BX81" s="68"/>
      <c r="BY81" s="68"/>
      <c r="BZ81" s="68"/>
      <c r="CA81" s="68"/>
      <c r="CB81" s="68"/>
      <c r="CC81" s="68"/>
      <c r="CD81" s="68"/>
      <c r="CE81" s="68"/>
      <c r="CF81" s="68"/>
      <c r="CG81" s="68"/>
      <c r="CH81" s="68"/>
      <c r="CI81" s="68"/>
      <c r="CJ81" s="68"/>
      <c r="CK81" s="68"/>
      <c r="CL81" s="68"/>
      <c r="CM81" s="68"/>
      <c r="CN81" s="68"/>
      <c r="CO81" s="68"/>
      <c r="CP81" s="68"/>
      <c r="CQ81" s="68"/>
      <c r="CR81" s="68"/>
      <c r="CS81" s="68"/>
      <c r="CT81" s="68"/>
      <c r="CU81" s="68"/>
      <c r="CV81" s="68"/>
      <c r="CW81" s="68"/>
      <c r="CX81" s="68"/>
      <c r="CY81" s="68"/>
      <c r="CZ81" s="68"/>
      <c r="DA81" s="68"/>
      <c r="DB81" s="68"/>
      <c r="DC81" s="68"/>
      <c r="DD81" s="68"/>
      <c r="DE81" s="68"/>
      <c r="DF81" s="68"/>
      <c r="DG81" s="68"/>
      <c r="DH81" s="68"/>
      <c r="DI81" s="68"/>
      <c r="DJ81" s="68"/>
      <c r="DK81" s="68"/>
      <c r="DL81" s="68"/>
      <c r="DM81" s="68"/>
      <c r="DN81" s="68"/>
      <c r="DO81" s="68"/>
      <c r="DP81" s="68"/>
      <c r="DQ81" s="68"/>
      <c r="DR81" s="68"/>
      <c r="DS81" s="68"/>
      <c r="DT81" s="68"/>
      <c r="DU81" s="68"/>
      <c r="DV81" s="68"/>
      <c r="DW81" s="68"/>
      <c r="DX81" s="68"/>
      <c r="DY81" s="68"/>
      <c r="DZ81" s="68"/>
      <c r="EA81" s="68"/>
      <c r="EB81" s="68"/>
      <c r="EC81" s="68"/>
      <c r="ED81" s="68"/>
      <c r="EE81" s="68"/>
      <c r="EF81" s="68"/>
      <c r="EG81" s="68"/>
      <c r="EH81" s="68"/>
      <c r="EI81" s="68"/>
      <c r="EJ81" s="68"/>
      <c r="EK81" s="68"/>
      <c r="EL81" s="68"/>
      <c r="EM81" s="68"/>
      <c r="EN81" s="68"/>
      <c r="EO81" s="68"/>
      <c r="EP81" s="68"/>
      <c r="EQ81" s="68"/>
      <c r="ER81" s="68"/>
      <c r="ES81" s="68"/>
      <c r="ET81" s="68"/>
      <c r="EU81" s="68"/>
      <c r="EV81" s="68"/>
      <c r="EW81" s="68"/>
      <c r="EX81" s="68"/>
      <c r="EY81" s="68"/>
      <c r="EZ81" s="68"/>
      <c r="FA81" s="68"/>
      <c r="FB81" s="68"/>
      <c r="FC81" s="68"/>
      <c r="FD81" s="68"/>
      <c r="FE81" s="68"/>
      <c r="FF81" s="68"/>
      <c r="FG81" s="68"/>
      <c r="FH81" s="68"/>
      <c r="FI81" s="68"/>
      <c r="FJ81" s="68"/>
      <c r="FK81" s="68"/>
      <c r="FL81" s="68"/>
      <c r="FM81" s="68"/>
      <c r="FN81" s="68"/>
      <c r="FO81" s="68"/>
      <c r="FP81" s="68"/>
      <c r="FQ81" s="68"/>
      <c r="FR81" s="68"/>
      <c r="FS81" s="68"/>
      <c r="FT81" s="68"/>
      <c r="FU81" s="68"/>
      <c r="FV81" s="68"/>
      <c r="FW81" s="68"/>
      <c r="FX81" s="68"/>
      <c r="FY81" s="68"/>
      <c r="FZ81" s="68"/>
      <c r="GA81" s="68"/>
      <c r="GB81" s="68"/>
      <c r="GC81" s="68"/>
      <c r="GD81" s="68"/>
      <c r="GE81" s="68"/>
      <c r="GF81" s="68"/>
      <c r="GG81" s="68"/>
      <c r="GH81" s="68"/>
      <c r="GI81" s="68"/>
      <c r="GJ81" s="68"/>
      <c r="GK81" s="68"/>
      <c r="GL81" s="68"/>
      <c r="GM81" s="68"/>
      <c r="GN81" s="68"/>
      <c r="GO81" s="68"/>
      <c r="GP81" s="68"/>
      <c r="GQ81" s="68"/>
      <c r="GR81" s="68"/>
      <c r="GS81" s="68"/>
      <c r="GT81" s="68"/>
      <c r="GU81" s="68"/>
      <c r="GV81" s="68"/>
      <c r="GW81" s="68"/>
      <c r="GX81" s="68"/>
      <c r="GY81" s="68"/>
      <c r="GZ81" s="68"/>
      <c r="HA81" s="68"/>
      <c r="HB81" s="68"/>
      <c r="HC81" s="68"/>
      <c r="HD81" s="68"/>
      <c r="HE81" s="68"/>
      <c r="HF81" s="68"/>
      <c r="HG81" s="68"/>
      <c r="HH81" s="68"/>
      <c r="HI81" s="68"/>
      <c r="HJ81" s="68"/>
      <c r="HK81" s="68"/>
      <c r="HL81" s="68"/>
      <c r="HM81" s="68"/>
      <c r="HN81" s="68"/>
      <c r="HO81" s="68"/>
      <c r="HP81" s="68"/>
      <c r="HQ81" s="68"/>
      <c r="HR81" s="68"/>
      <c r="HS81" s="68"/>
      <c r="HT81" s="68"/>
      <c r="HU81" s="68"/>
      <c r="HV81" s="68"/>
      <c r="HW81" s="68"/>
      <c r="HX81" s="68"/>
      <c r="HY81" s="68"/>
      <c r="HZ81" s="68"/>
      <c r="IA81" s="68"/>
      <c r="IB81" s="68"/>
      <c r="IC81" s="68"/>
      <c r="ID81" s="68"/>
      <c r="IE81" s="68"/>
      <c r="IF81" s="68"/>
      <c r="IG81" s="68"/>
      <c r="IH81" s="68"/>
      <c r="II81" s="68"/>
      <c r="IJ81" s="68"/>
      <c r="IK81" s="68"/>
      <c r="IL81" s="68"/>
      <c r="IM81" s="68"/>
      <c r="IN81" s="68"/>
      <c r="IO81" s="68"/>
      <c r="IP81" s="68"/>
      <c r="IQ81" s="68"/>
      <c r="IR81" s="68"/>
      <c r="IS81" s="68"/>
      <c r="IT81" s="68"/>
      <c r="IU81" s="68"/>
      <c r="IV81" s="68"/>
      <c r="IW81" s="68"/>
    </row>
    <row r="82" spans="1:257" ht="33" customHeight="1">
      <c r="A82" s="108" t="s">
        <v>206</v>
      </c>
      <c r="B82" s="24">
        <v>2</v>
      </c>
      <c r="C82" s="120" t="s">
        <v>210</v>
      </c>
      <c r="D82" s="11" t="s">
        <v>204</v>
      </c>
      <c r="E82" s="12">
        <v>38895</v>
      </c>
      <c r="F82" s="35">
        <f ca="1">(TODAY()-E82)/365</f>
        <v>11.991780821917809</v>
      </c>
      <c r="G82" s="13"/>
      <c r="H82" s="21">
        <v>48.15</v>
      </c>
      <c r="I82" s="14" t="s">
        <v>198</v>
      </c>
      <c r="J82" s="14" t="s">
        <v>180</v>
      </c>
      <c r="K82" s="14" t="s">
        <v>20</v>
      </c>
      <c r="L82" s="19">
        <v>1000</v>
      </c>
      <c r="M82" s="237"/>
      <c r="N82" s="104"/>
      <c r="O82" s="183">
        <v>2.7951388888888887E-2</v>
      </c>
      <c r="P82" s="88"/>
      <c r="Q82" s="110"/>
      <c r="R82" s="87"/>
      <c r="S82" s="87"/>
      <c r="T82" s="90" t="s">
        <v>233</v>
      </c>
      <c r="U82" s="68"/>
      <c r="V82" s="68"/>
      <c r="W82" s="68"/>
      <c r="X82" s="68"/>
      <c r="Y82" s="68"/>
      <c r="Z82" s="68"/>
      <c r="AA82" s="68"/>
      <c r="AB82" s="68"/>
      <c r="AC82" s="68"/>
      <c r="AD82" s="68"/>
      <c r="AE82" s="68"/>
      <c r="AF82" s="68"/>
      <c r="AG82" s="68"/>
      <c r="AH82" s="68"/>
      <c r="AI82" s="68"/>
      <c r="AJ82" s="68"/>
      <c r="AK82" s="68"/>
      <c r="AL82" s="68"/>
      <c r="AM82" s="68"/>
      <c r="AN82" s="68"/>
      <c r="AO82" s="68"/>
      <c r="AP82" s="68"/>
      <c r="AQ82" s="68"/>
      <c r="AR82" s="68"/>
      <c r="AS82" s="68"/>
      <c r="AT82" s="68"/>
      <c r="AU82" s="68"/>
      <c r="AV82" s="68"/>
      <c r="AW82" s="68"/>
      <c r="AX82" s="68"/>
      <c r="AY82" s="68"/>
      <c r="AZ82" s="68"/>
      <c r="BA82" s="68"/>
      <c r="BB82" s="68"/>
      <c r="BC82" s="68"/>
      <c r="BD82" s="68"/>
      <c r="BE82" s="68"/>
      <c r="BF82" s="68"/>
      <c r="BG82" s="68"/>
      <c r="BH82" s="68"/>
      <c r="BI82" s="68"/>
      <c r="BJ82" s="68"/>
      <c r="BK82" s="68"/>
      <c r="BL82" s="68"/>
      <c r="BM82" s="68"/>
      <c r="BN82" s="68"/>
      <c r="BO82" s="68"/>
      <c r="BP82" s="68"/>
      <c r="BQ82" s="68"/>
      <c r="BR82" s="68"/>
      <c r="BS82" s="68"/>
      <c r="BT82" s="68"/>
      <c r="BU82" s="68"/>
      <c r="BV82" s="68"/>
      <c r="BW82" s="68"/>
      <c r="BX82" s="68"/>
      <c r="BY82" s="68"/>
      <c r="BZ82" s="68"/>
      <c r="CA82" s="68"/>
      <c r="CB82" s="68"/>
      <c r="CC82" s="68"/>
      <c r="CD82" s="68"/>
      <c r="CE82" s="68"/>
      <c r="CF82" s="68"/>
      <c r="CG82" s="68"/>
      <c r="CH82" s="68"/>
      <c r="CI82" s="68"/>
      <c r="CJ82" s="68"/>
      <c r="CK82" s="68"/>
      <c r="CL82" s="68"/>
      <c r="CM82" s="68"/>
      <c r="CN82" s="68"/>
      <c r="CO82" s="68"/>
      <c r="CP82" s="68"/>
      <c r="CQ82" s="68"/>
      <c r="CR82" s="68"/>
      <c r="CS82" s="68"/>
      <c r="CT82" s="68"/>
      <c r="CU82" s="68"/>
      <c r="CV82" s="68"/>
      <c r="CW82" s="68"/>
      <c r="CX82" s="68"/>
      <c r="CY82" s="68"/>
      <c r="CZ82" s="68"/>
      <c r="DA82" s="68"/>
      <c r="DB82" s="68"/>
      <c r="DC82" s="68"/>
      <c r="DD82" s="68"/>
      <c r="DE82" s="68"/>
      <c r="DF82" s="68"/>
      <c r="DG82" s="68"/>
      <c r="DH82" s="68"/>
      <c r="DI82" s="68"/>
      <c r="DJ82" s="68"/>
      <c r="DK82" s="68"/>
      <c r="DL82" s="68"/>
      <c r="DM82" s="68"/>
      <c r="DN82" s="68"/>
      <c r="DO82" s="68"/>
      <c r="DP82" s="68"/>
      <c r="DQ82" s="68"/>
      <c r="DR82" s="68"/>
      <c r="DS82" s="68"/>
      <c r="DT82" s="68"/>
      <c r="DU82" s="68"/>
      <c r="DV82" s="68"/>
      <c r="DW82" s="68"/>
      <c r="DX82" s="68"/>
      <c r="DY82" s="68"/>
      <c r="DZ82" s="68"/>
      <c r="EA82" s="68"/>
      <c r="EB82" s="68"/>
      <c r="EC82" s="68"/>
      <c r="ED82" s="68"/>
      <c r="EE82" s="68"/>
      <c r="EF82" s="68"/>
      <c r="EG82" s="68"/>
      <c r="EH82" s="68"/>
      <c r="EI82" s="68"/>
      <c r="EJ82" s="68"/>
      <c r="EK82" s="68"/>
      <c r="EL82" s="68"/>
      <c r="EM82" s="68"/>
      <c r="EN82" s="68"/>
      <c r="EO82" s="68"/>
      <c r="EP82" s="68"/>
      <c r="EQ82" s="68"/>
      <c r="ER82" s="68"/>
      <c r="ES82" s="68"/>
      <c r="ET82" s="68"/>
      <c r="EU82" s="68"/>
      <c r="EV82" s="68"/>
      <c r="EW82" s="68"/>
      <c r="EX82" s="68"/>
      <c r="EY82" s="68"/>
      <c r="EZ82" s="68"/>
      <c r="FA82" s="68"/>
      <c r="FB82" s="68"/>
      <c r="FC82" s="68"/>
      <c r="FD82" s="68"/>
      <c r="FE82" s="68"/>
      <c r="FF82" s="68"/>
      <c r="FG82" s="68"/>
      <c r="FH82" s="68"/>
      <c r="FI82" s="68"/>
      <c r="FJ82" s="68"/>
      <c r="FK82" s="68"/>
      <c r="FL82" s="68"/>
      <c r="FM82" s="68"/>
      <c r="FN82" s="68"/>
      <c r="FO82" s="68"/>
      <c r="FP82" s="68"/>
      <c r="FQ82" s="68"/>
      <c r="FR82" s="68"/>
      <c r="FS82" s="68"/>
      <c r="FT82" s="68"/>
      <c r="FU82" s="68"/>
      <c r="FV82" s="68"/>
      <c r="FW82" s="68"/>
      <c r="FX82" s="68"/>
      <c r="FY82" s="68"/>
      <c r="FZ82" s="68"/>
      <c r="GA82" s="68"/>
      <c r="GB82" s="68"/>
      <c r="GC82" s="68"/>
      <c r="GD82" s="68"/>
      <c r="GE82" s="68"/>
      <c r="GF82" s="68"/>
      <c r="GG82" s="68"/>
      <c r="GH82" s="68"/>
      <c r="GI82" s="68"/>
      <c r="GJ82" s="68"/>
      <c r="GK82" s="68"/>
      <c r="GL82" s="68"/>
      <c r="GM82" s="68"/>
      <c r="GN82" s="68"/>
      <c r="GO82" s="68"/>
      <c r="GP82" s="68"/>
      <c r="GQ82" s="68"/>
      <c r="GR82" s="68"/>
      <c r="GS82" s="68"/>
      <c r="GT82" s="68"/>
      <c r="GU82" s="68"/>
      <c r="GV82" s="68"/>
      <c r="GW82" s="68"/>
      <c r="GX82" s="68"/>
      <c r="GY82" s="68"/>
      <c r="GZ82" s="68"/>
      <c r="HA82" s="68"/>
      <c r="HB82" s="68"/>
      <c r="HC82" s="68"/>
      <c r="HD82" s="68"/>
      <c r="HE82" s="68"/>
      <c r="HF82" s="68"/>
      <c r="HG82" s="68"/>
      <c r="HH82" s="68"/>
      <c r="HI82" s="68"/>
      <c r="HJ82" s="68"/>
      <c r="HK82" s="68"/>
      <c r="HL82" s="68"/>
      <c r="HM82" s="68"/>
      <c r="HN82" s="68"/>
      <c r="HO82" s="68"/>
      <c r="HP82" s="68"/>
      <c r="HQ82" s="68"/>
      <c r="HR82" s="68"/>
      <c r="HS82" s="68"/>
      <c r="HT82" s="68"/>
      <c r="HU82" s="68"/>
      <c r="HV82" s="68"/>
      <c r="HW82" s="68"/>
      <c r="HX82" s="68"/>
      <c r="HY82" s="68"/>
      <c r="HZ82" s="68"/>
      <c r="IA82" s="68"/>
      <c r="IB82" s="68"/>
      <c r="IC82" s="68"/>
      <c r="ID82" s="68"/>
      <c r="IE82" s="68"/>
      <c r="IF82" s="68"/>
      <c r="IG82" s="68"/>
      <c r="IH82" s="68"/>
      <c r="II82" s="68"/>
      <c r="IJ82" s="68"/>
      <c r="IK82" s="68"/>
      <c r="IL82" s="68"/>
      <c r="IM82" s="68"/>
      <c r="IN82" s="68"/>
      <c r="IO82" s="68"/>
      <c r="IP82" s="68"/>
      <c r="IQ82" s="68"/>
      <c r="IR82" s="68"/>
      <c r="IS82" s="68"/>
      <c r="IT82" s="68"/>
      <c r="IU82" s="68"/>
      <c r="IV82" s="68"/>
      <c r="IW82" s="68"/>
    </row>
    <row r="83" spans="1:257" ht="30" customHeight="1">
      <c r="A83" s="279" t="s">
        <v>44</v>
      </c>
      <c r="B83" s="24">
        <v>1</v>
      </c>
      <c r="C83" s="119" t="s">
        <v>45</v>
      </c>
      <c r="D83" s="96" t="s">
        <v>31</v>
      </c>
      <c r="E83" s="12">
        <v>30890</v>
      </c>
      <c r="F83" s="35">
        <f ca="1">(TODAY()-E83)/365</f>
        <v>33.923287671232877</v>
      </c>
      <c r="G83" s="97"/>
      <c r="H83" s="21">
        <v>49.6</v>
      </c>
      <c r="I83" s="97"/>
      <c r="J83" s="96" t="s">
        <v>24</v>
      </c>
      <c r="K83" s="96" t="s">
        <v>20</v>
      </c>
      <c r="L83" s="19">
        <v>250</v>
      </c>
      <c r="M83" s="74"/>
      <c r="N83" s="89"/>
      <c r="O83" s="164">
        <v>9.0162037037037034E-3</v>
      </c>
      <c r="P83" s="103"/>
      <c r="Q83" s="76"/>
      <c r="R83" s="76"/>
      <c r="S83" s="13" t="s">
        <v>36</v>
      </c>
      <c r="T83" s="96"/>
      <c r="U83" s="68"/>
      <c r="V83" s="68"/>
      <c r="W83" s="68"/>
      <c r="X83" s="68"/>
      <c r="Y83" s="68"/>
      <c r="Z83" s="68"/>
      <c r="AA83" s="68"/>
      <c r="AB83" s="68"/>
      <c r="AC83" s="68"/>
      <c r="AD83" s="68"/>
      <c r="AE83" s="68"/>
      <c r="AF83" s="68"/>
      <c r="AG83" s="68"/>
      <c r="AH83" s="68"/>
      <c r="AI83" s="68"/>
      <c r="AJ83" s="68"/>
      <c r="AK83" s="68"/>
      <c r="AL83" s="68"/>
      <c r="AM83" s="68"/>
      <c r="AN83" s="68"/>
      <c r="AO83" s="68"/>
      <c r="AP83" s="68"/>
      <c r="AQ83" s="68"/>
      <c r="AR83" s="68"/>
      <c r="AS83" s="68"/>
      <c r="AT83" s="68"/>
      <c r="AU83" s="68"/>
      <c r="AV83" s="68"/>
      <c r="AW83" s="68"/>
      <c r="AX83" s="68"/>
      <c r="AY83" s="68"/>
      <c r="AZ83" s="68"/>
      <c r="BA83" s="68"/>
      <c r="BB83" s="68"/>
      <c r="BC83" s="68"/>
      <c r="BD83" s="68"/>
      <c r="BE83" s="68"/>
      <c r="BF83" s="68"/>
      <c r="BG83" s="68"/>
      <c r="BH83" s="68"/>
      <c r="BI83" s="68"/>
      <c r="BJ83" s="68"/>
      <c r="BK83" s="68"/>
      <c r="BL83" s="68"/>
      <c r="BM83" s="68"/>
      <c r="BN83" s="68"/>
      <c r="BO83" s="68"/>
      <c r="BP83" s="68"/>
      <c r="BQ83" s="68"/>
      <c r="BR83" s="68"/>
      <c r="BS83" s="68"/>
      <c r="BT83" s="68"/>
      <c r="BU83" s="68"/>
      <c r="BV83" s="68"/>
      <c r="BW83" s="68"/>
      <c r="BX83" s="68"/>
      <c r="BY83" s="68"/>
      <c r="BZ83" s="68"/>
      <c r="CA83" s="68"/>
      <c r="CB83" s="68"/>
      <c r="CC83" s="68"/>
      <c r="CD83" s="68"/>
      <c r="CE83" s="68"/>
      <c r="CF83" s="68"/>
      <c r="CG83" s="68"/>
      <c r="CH83" s="68"/>
      <c r="CI83" s="68"/>
      <c r="CJ83" s="68"/>
      <c r="CK83" s="68"/>
      <c r="CL83" s="68"/>
      <c r="CM83" s="68"/>
      <c r="CN83" s="68"/>
      <c r="CO83" s="68"/>
      <c r="CP83" s="68"/>
      <c r="CQ83" s="68"/>
      <c r="CR83" s="68"/>
      <c r="CS83" s="68"/>
      <c r="CT83" s="68"/>
      <c r="CU83" s="68"/>
      <c r="CV83" s="68"/>
      <c r="CW83" s="68"/>
      <c r="CX83" s="68"/>
      <c r="CY83" s="68"/>
      <c r="CZ83" s="68"/>
      <c r="DA83" s="68"/>
      <c r="DB83" s="68"/>
      <c r="DC83" s="68"/>
      <c r="DD83" s="68"/>
      <c r="DE83" s="68"/>
      <c r="DF83" s="68"/>
      <c r="DG83" s="68"/>
      <c r="DH83" s="68"/>
      <c r="DI83" s="68"/>
      <c r="DJ83" s="68"/>
      <c r="DK83" s="68"/>
      <c r="DL83" s="68"/>
      <c r="DM83" s="68"/>
      <c r="DN83" s="68"/>
      <c r="DO83" s="68"/>
      <c r="DP83" s="68"/>
      <c r="DQ83" s="68"/>
      <c r="DR83" s="68"/>
      <c r="DS83" s="68"/>
      <c r="DT83" s="68"/>
      <c r="DU83" s="68"/>
      <c r="DV83" s="68"/>
      <c r="DW83" s="68"/>
      <c r="DX83" s="68"/>
      <c r="DY83" s="68"/>
      <c r="DZ83" s="68"/>
      <c r="EA83" s="68"/>
      <c r="EB83" s="68"/>
      <c r="EC83" s="68"/>
      <c r="ED83" s="68"/>
      <c r="EE83" s="68"/>
      <c r="EF83" s="68"/>
      <c r="EG83" s="68"/>
      <c r="EH83" s="68"/>
      <c r="EI83" s="68"/>
      <c r="EJ83" s="68"/>
      <c r="EK83" s="68"/>
      <c r="EL83" s="68"/>
      <c r="EM83" s="68"/>
      <c r="EN83" s="68"/>
      <c r="EO83" s="68"/>
      <c r="EP83" s="68"/>
      <c r="EQ83" s="68"/>
      <c r="ER83" s="68"/>
      <c r="ES83" s="68"/>
      <c r="ET83" s="68"/>
      <c r="EU83" s="68"/>
      <c r="EV83" s="68"/>
      <c r="EW83" s="68"/>
      <c r="EX83" s="68"/>
      <c r="EY83" s="68"/>
      <c r="EZ83" s="68"/>
      <c r="FA83" s="68"/>
      <c r="FB83" s="68"/>
      <c r="FC83" s="68"/>
      <c r="FD83" s="68"/>
      <c r="FE83" s="68"/>
      <c r="FF83" s="68"/>
      <c r="FG83" s="68"/>
      <c r="FH83" s="68"/>
      <c r="FI83" s="68"/>
      <c r="FJ83" s="68"/>
      <c r="FK83" s="68"/>
      <c r="FL83" s="68"/>
      <c r="FM83" s="68"/>
      <c r="FN83" s="68"/>
      <c r="FO83" s="68"/>
      <c r="FP83" s="68"/>
      <c r="FQ83" s="68"/>
      <c r="FR83" s="68"/>
      <c r="FS83" s="68"/>
      <c r="FT83" s="68"/>
      <c r="FU83" s="68"/>
      <c r="FV83" s="68"/>
      <c r="FW83" s="68"/>
      <c r="FX83" s="68"/>
      <c r="FY83" s="68"/>
      <c r="FZ83" s="68"/>
      <c r="GA83" s="68"/>
      <c r="GB83" s="68"/>
      <c r="GC83" s="68"/>
      <c r="GD83" s="68"/>
      <c r="GE83" s="68"/>
      <c r="GF83" s="68"/>
      <c r="GG83" s="68"/>
      <c r="GH83" s="68"/>
      <c r="GI83" s="68"/>
      <c r="GJ83" s="68"/>
      <c r="GK83" s="68"/>
      <c r="GL83" s="68"/>
      <c r="GM83" s="68"/>
      <c r="GN83" s="68"/>
      <c r="GO83" s="68"/>
      <c r="GP83" s="68"/>
      <c r="GQ83" s="68"/>
      <c r="GR83" s="68"/>
      <c r="GS83" s="68"/>
      <c r="GT83" s="68"/>
      <c r="GU83" s="68"/>
      <c r="GV83" s="68"/>
      <c r="GW83" s="68"/>
      <c r="GX83" s="68"/>
      <c r="GY83" s="68"/>
      <c r="GZ83" s="68"/>
      <c r="HA83" s="68"/>
      <c r="HB83" s="68"/>
      <c r="HC83" s="68"/>
      <c r="HD83" s="68"/>
      <c r="HE83" s="68"/>
      <c r="HF83" s="68"/>
      <c r="HG83" s="68"/>
      <c r="HH83" s="68"/>
      <c r="HI83" s="68"/>
      <c r="HJ83" s="68"/>
      <c r="HK83" s="68"/>
      <c r="HL83" s="68"/>
      <c r="HM83" s="68"/>
      <c r="HN83" s="68"/>
      <c r="HO83" s="68"/>
      <c r="HP83" s="68"/>
      <c r="HQ83" s="68"/>
      <c r="HR83" s="68"/>
      <c r="HS83" s="68"/>
      <c r="HT83" s="68"/>
      <c r="HU83" s="68"/>
      <c r="HV83" s="68"/>
      <c r="HW83" s="68"/>
      <c r="HX83" s="68"/>
      <c r="HY83" s="68"/>
      <c r="HZ83" s="68"/>
      <c r="IA83" s="68"/>
      <c r="IB83" s="68"/>
      <c r="IC83" s="68"/>
      <c r="ID83" s="68"/>
      <c r="IE83" s="68"/>
      <c r="IF83" s="68"/>
      <c r="IG83" s="68"/>
      <c r="IH83" s="68"/>
      <c r="II83" s="68"/>
      <c r="IJ83" s="68"/>
      <c r="IK83" s="68"/>
      <c r="IL83" s="68"/>
      <c r="IM83" s="68"/>
      <c r="IN83" s="68"/>
      <c r="IO83" s="68"/>
      <c r="IP83" s="68"/>
      <c r="IQ83" s="68"/>
      <c r="IR83" s="68"/>
      <c r="IS83" s="68"/>
      <c r="IT83" s="68"/>
      <c r="IU83" s="68"/>
      <c r="IV83" s="68"/>
      <c r="IW83" s="68"/>
    </row>
    <row r="84" spans="1:257" ht="30" customHeight="1">
      <c r="A84" s="85" t="s">
        <v>86</v>
      </c>
      <c r="B84" s="24">
        <v>1</v>
      </c>
      <c r="C84" s="119" t="s">
        <v>110</v>
      </c>
      <c r="D84" s="96" t="s">
        <v>66</v>
      </c>
      <c r="E84" s="12">
        <v>27948</v>
      </c>
      <c r="F84" s="35">
        <f ca="1">(TODAY()-E84)/365</f>
        <v>41.983561643835614</v>
      </c>
      <c r="G84" s="97"/>
      <c r="H84" s="21">
        <v>51</v>
      </c>
      <c r="I84" s="97"/>
      <c r="J84" s="97" t="s">
        <v>48</v>
      </c>
      <c r="K84" s="14" t="s">
        <v>20</v>
      </c>
      <c r="L84" s="33">
        <v>500</v>
      </c>
      <c r="M84" s="13"/>
      <c r="N84" s="91"/>
      <c r="O84" s="164">
        <v>1.3796296296296298E-2</v>
      </c>
      <c r="P84" s="103"/>
      <c r="Q84" s="76"/>
      <c r="R84" s="76"/>
      <c r="S84" s="13" t="s">
        <v>32</v>
      </c>
      <c r="T84" s="11"/>
      <c r="U84" s="68"/>
      <c r="V84" s="68"/>
      <c r="W84" s="68"/>
      <c r="X84" s="68"/>
      <c r="Y84" s="68"/>
      <c r="Z84" s="68"/>
      <c r="AA84" s="68"/>
      <c r="AB84" s="68"/>
      <c r="AC84" s="68"/>
      <c r="AD84" s="68"/>
      <c r="AE84" s="68"/>
      <c r="AF84" s="68"/>
      <c r="AG84" s="68"/>
      <c r="AH84" s="68"/>
      <c r="AI84" s="68"/>
      <c r="AJ84" s="68"/>
      <c r="AK84" s="68"/>
      <c r="AL84" s="68"/>
      <c r="AM84" s="68"/>
      <c r="AN84" s="68"/>
      <c r="AO84" s="68"/>
      <c r="AP84" s="68"/>
      <c r="AQ84" s="68"/>
      <c r="AR84" s="68"/>
      <c r="AS84" s="68"/>
      <c r="AT84" s="68"/>
      <c r="AU84" s="68"/>
      <c r="AV84" s="68"/>
      <c r="AW84" s="68"/>
      <c r="AX84" s="68"/>
      <c r="AY84" s="68"/>
      <c r="AZ84" s="68"/>
      <c r="BA84" s="68"/>
      <c r="BB84" s="68"/>
      <c r="BC84" s="68"/>
      <c r="BD84" s="68"/>
      <c r="BE84" s="68"/>
      <c r="BF84" s="68"/>
      <c r="BG84" s="68"/>
      <c r="BH84" s="68"/>
      <c r="BI84" s="68"/>
      <c r="BJ84" s="68"/>
      <c r="BK84" s="68"/>
      <c r="BL84" s="68"/>
      <c r="BM84" s="68"/>
      <c r="BN84" s="68"/>
      <c r="BO84" s="68"/>
      <c r="BP84" s="68"/>
      <c r="BQ84" s="68"/>
      <c r="BR84" s="68"/>
      <c r="BS84" s="68"/>
      <c r="BT84" s="68"/>
      <c r="BU84" s="68"/>
      <c r="BV84" s="68"/>
      <c r="BW84" s="68"/>
      <c r="BX84" s="68"/>
      <c r="BY84" s="68"/>
      <c r="BZ84" s="68"/>
      <c r="CA84" s="68"/>
      <c r="CB84" s="68"/>
      <c r="CC84" s="68"/>
      <c r="CD84" s="68"/>
      <c r="CE84" s="68"/>
      <c r="CF84" s="68"/>
      <c r="CG84" s="68"/>
      <c r="CH84" s="68"/>
      <c r="CI84" s="68"/>
      <c r="CJ84" s="68"/>
      <c r="CK84" s="68"/>
      <c r="CL84" s="68"/>
      <c r="CM84" s="68"/>
      <c r="CN84" s="68"/>
      <c r="CO84" s="68"/>
      <c r="CP84" s="68"/>
      <c r="CQ84" s="68"/>
      <c r="CR84" s="68"/>
      <c r="CS84" s="68"/>
      <c r="CT84" s="68"/>
      <c r="CU84" s="68"/>
      <c r="CV84" s="68"/>
      <c r="CW84" s="68"/>
      <c r="CX84" s="68"/>
      <c r="CY84" s="68"/>
      <c r="CZ84" s="68"/>
      <c r="DA84" s="68"/>
      <c r="DB84" s="68"/>
      <c r="DC84" s="68"/>
      <c r="DD84" s="68"/>
      <c r="DE84" s="68"/>
      <c r="DF84" s="68"/>
      <c r="DG84" s="68"/>
      <c r="DH84" s="68"/>
      <c r="DI84" s="68"/>
      <c r="DJ84" s="68"/>
      <c r="DK84" s="68"/>
      <c r="DL84" s="68"/>
      <c r="DM84" s="68"/>
      <c r="DN84" s="68"/>
      <c r="DO84" s="68"/>
      <c r="DP84" s="68"/>
      <c r="DQ84" s="68"/>
      <c r="DR84" s="68"/>
      <c r="DS84" s="68"/>
      <c r="DT84" s="68"/>
      <c r="DU84" s="68"/>
      <c r="DV84" s="68"/>
      <c r="DW84" s="68"/>
      <c r="DX84" s="68"/>
      <c r="DY84" s="68"/>
      <c r="DZ84" s="68"/>
      <c r="EA84" s="68"/>
      <c r="EB84" s="68"/>
      <c r="EC84" s="68"/>
      <c r="ED84" s="68"/>
      <c r="EE84" s="68"/>
      <c r="EF84" s="68"/>
      <c r="EG84" s="68"/>
      <c r="EH84" s="68"/>
      <c r="EI84" s="68"/>
      <c r="EJ84" s="68"/>
      <c r="EK84" s="68"/>
      <c r="EL84" s="68"/>
      <c r="EM84" s="68"/>
      <c r="EN84" s="68"/>
      <c r="EO84" s="68"/>
      <c r="EP84" s="68"/>
      <c r="EQ84" s="68"/>
      <c r="ER84" s="68"/>
      <c r="ES84" s="68"/>
      <c r="ET84" s="68"/>
      <c r="EU84" s="68"/>
      <c r="EV84" s="68"/>
      <c r="EW84" s="68"/>
      <c r="EX84" s="68"/>
      <c r="EY84" s="68"/>
      <c r="EZ84" s="68"/>
      <c r="FA84" s="68"/>
      <c r="FB84" s="68"/>
      <c r="FC84" s="68"/>
      <c r="FD84" s="68"/>
      <c r="FE84" s="68"/>
      <c r="FF84" s="68"/>
      <c r="FG84" s="68"/>
      <c r="FH84" s="68"/>
      <c r="FI84" s="68"/>
      <c r="FJ84" s="68"/>
      <c r="FK84" s="68"/>
      <c r="FL84" s="68"/>
      <c r="FM84" s="68"/>
      <c r="FN84" s="68"/>
      <c r="FO84" s="68"/>
      <c r="FP84" s="68"/>
      <c r="FQ84" s="68"/>
      <c r="FR84" s="68"/>
      <c r="FS84" s="68"/>
      <c r="FT84" s="68"/>
      <c r="FU84" s="68"/>
      <c r="FV84" s="68"/>
      <c r="FW84" s="68"/>
      <c r="FX84" s="68"/>
      <c r="FY84" s="68"/>
      <c r="FZ84" s="68"/>
      <c r="GA84" s="68"/>
      <c r="GB84" s="68"/>
      <c r="GC84" s="68"/>
      <c r="GD84" s="68"/>
      <c r="GE84" s="68"/>
      <c r="GF84" s="68"/>
      <c r="GG84" s="68"/>
      <c r="GH84" s="68"/>
      <c r="GI84" s="68"/>
      <c r="GJ84" s="68"/>
      <c r="GK84" s="68"/>
      <c r="GL84" s="68"/>
      <c r="GM84" s="68"/>
      <c r="GN84" s="68"/>
      <c r="GO84" s="68"/>
      <c r="GP84" s="68"/>
      <c r="GQ84" s="68"/>
      <c r="GR84" s="68"/>
      <c r="GS84" s="68"/>
      <c r="GT84" s="68"/>
      <c r="GU84" s="68"/>
      <c r="GV84" s="68"/>
      <c r="GW84" s="68"/>
      <c r="GX84" s="68"/>
      <c r="GY84" s="68"/>
      <c r="GZ84" s="68"/>
      <c r="HA84" s="68"/>
      <c r="HB84" s="68"/>
      <c r="HC84" s="68"/>
      <c r="HD84" s="68"/>
      <c r="HE84" s="68"/>
      <c r="HF84" s="68"/>
      <c r="HG84" s="68"/>
      <c r="HH84" s="68"/>
      <c r="HI84" s="68"/>
      <c r="HJ84" s="68"/>
      <c r="HK84" s="68"/>
      <c r="HL84" s="68"/>
      <c r="HM84" s="68"/>
      <c r="HN84" s="68"/>
      <c r="HO84" s="68"/>
      <c r="HP84" s="68"/>
      <c r="HQ84" s="68"/>
      <c r="HR84" s="68"/>
      <c r="HS84" s="68"/>
      <c r="HT84" s="68"/>
      <c r="HU84" s="68"/>
      <c r="HV84" s="68"/>
      <c r="HW84" s="68"/>
      <c r="HX84" s="68"/>
      <c r="HY84" s="68"/>
      <c r="HZ84" s="68"/>
      <c r="IA84" s="68"/>
      <c r="IB84" s="68"/>
      <c r="IC84" s="68"/>
      <c r="ID84" s="68"/>
      <c r="IE84" s="68"/>
      <c r="IF84" s="68"/>
      <c r="IG84" s="68"/>
      <c r="IH84" s="68"/>
      <c r="II84" s="68"/>
      <c r="IJ84" s="68"/>
      <c r="IK84" s="68"/>
      <c r="IL84" s="68"/>
      <c r="IM84" s="68"/>
      <c r="IN84" s="68"/>
      <c r="IO84" s="68"/>
      <c r="IP84" s="68"/>
      <c r="IQ84" s="68"/>
      <c r="IR84" s="68"/>
      <c r="IS84" s="68"/>
      <c r="IT84" s="68"/>
      <c r="IU84" s="68"/>
      <c r="IV84" s="68"/>
      <c r="IW84" s="68"/>
    </row>
    <row r="85" spans="1:257" ht="31.15" customHeight="1">
      <c r="A85" s="124" t="s">
        <v>87</v>
      </c>
      <c r="B85" s="124">
        <v>1</v>
      </c>
      <c r="C85" s="118" t="s">
        <v>115</v>
      </c>
      <c r="D85" s="11" t="s">
        <v>26</v>
      </c>
      <c r="E85" s="12">
        <v>22281</v>
      </c>
      <c r="F85" s="35">
        <f t="shared" ref="F85" ca="1" si="10">(TODAY()-E85)/365</f>
        <v>57.509589041095893</v>
      </c>
      <c r="G85" s="14" t="s">
        <v>20</v>
      </c>
      <c r="H85" s="21">
        <v>61.4</v>
      </c>
      <c r="I85" s="14" t="s">
        <v>198</v>
      </c>
      <c r="J85" s="14" t="s">
        <v>25</v>
      </c>
      <c r="K85" s="14" t="s">
        <v>20</v>
      </c>
      <c r="L85" s="19">
        <v>250</v>
      </c>
      <c r="M85" s="13"/>
      <c r="N85" s="238"/>
      <c r="O85" s="103"/>
      <c r="P85" s="183">
        <v>1.2499999999999999E-2</v>
      </c>
      <c r="Q85" s="114"/>
      <c r="R85" s="114"/>
      <c r="S85" s="13" t="s">
        <v>32</v>
      </c>
      <c r="T85" s="107"/>
      <c r="U85" s="68"/>
      <c r="V85" s="68"/>
      <c r="W85" s="68"/>
      <c r="X85" s="68"/>
      <c r="Y85" s="68"/>
      <c r="Z85" s="68"/>
      <c r="AA85" s="68"/>
      <c r="AB85" s="68"/>
      <c r="AC85" s="68"/>
      <c r="AD85" s="68"/>
      <c r="AE85" s="68"/>
      <c r="AF85" s="68"/>
      <c r="AG85" s="68"/>
      <c r="AH85" s="68"/>
      <c r="AI85" s="68"/>
      <c r="AJ85" s="68"/>
      <c r="AK85" s="68"/>
      <c r="AL85" s="68"/>
      <c r="AM85" s="68"/>
      <c r="AN85" s="68"/>
      <c r="AO85" s="68"/>
      <c r="AP85" s="68"/>
      <c r="AQ85" s="68"/>
      <c r="AR85" s="68"/>
      <c r="AS85" s="68"/>
      <c r="AT85" s="68"/>
      <c r="AU85" s="68"/>
      <c r="AV85" s="68"/>
      <c r="AW85" s="68"/>
      <c r="AX85" s="68"/>
      <c r="AY85" s="68"/>
      <c r="AZ85" s="68"/>
      <c r="BA85" s="68"/>
      <c r="BB85" s="68"/>
      <c r="BC85" s="68"/>
      <c r="BD85" s="68"/>
      <c r="BE85" s="68"/>
      <c r="BF85" s="68"/>
      <c r="BG85" s="68"/>
      <c r="BH85" s="68"/>
      <c r="BI85" s="68"/>
      <c r="BJ85" s="68"/>
      <c r="BK85" s="68"/>
      <c r="BL85" s="68"/>
      <c r="BM85" s="68"/>
      <c r="BN85" s="68"/>
      <c r="BO85" s="68"/>
      <c r="BP85" s="68"/>
      <c r="BQ85" s="68"/>
      <c r="BR85" s="68"/>
      <c r="BS85" s="68"/>
      <c r="BT85" s="68"/>
      <c r="BU85" s="68"/>
      <c r="BV85" s="68"/>
      <c r="BW85" s="68"/>
      <c r="BX85" s="68"/>
      <c r="BY85" s="68"/>
      <c r="BZ85" s="68"/>
      <c r="CA85" s="68"/>
      <c r="CB85" s="68"/>
      <c r="CC85" s="68"/>
      <c r="CD85" s="68"/>
      <c r="CE85" s="68"/>
      <c r="CF85" s="68"/>
      <c r="CG85" s="68"/>
      <c r="CH85" s="68"/>
      <c r="CI85" s="68"/>
      <c r="CJ85" s="68"/>
      <c r="CK85" s="68"/>
      <c r="CL85" s="68"/>
      <c r="CM85" s="68"/>
      <c r="CN85" s="68"/>
      <c r="CO85" s="68"/>
      <c r="CP85" s="68"/>
      <c r="CQ85" s="68"/>
      <c r="CR85" s="68"/>
      <c r="CS85" s="68"/>
      <c r="CT85" s="68"/>
      <c r="CU85" s="68"/>
      <c r="CV85" s="68"/>
      <c r="CW85" s="68"/>
      <c r="CX85" s="68"/>
      <c r="CY85" s="68"/>
      <c r="CZ85" s="68"/>
      <c r="DA85" s="68"/>
      <c r="DB85" s="68"/>
      <c r="DC85" s="68"/>
      <c r="DD85" s="68"/>
      <c r="DE85" s="68"/>
      <c r="DF85" s="68"/>
      <c r="DG85" s="68"/>
      <c r="DH85" s="68"/>
      <c r="DI85" s="68"/>
      <c r="DJ85" s="68"/>
      <c r="DK85" s="68"/>
      <c r="DL85" s="68"/>
      <c r="DM85" s="68"/>
      <c r="DN85" s="68"/>
      <c r="DO85" s="68"/>
      <c r="DP85" s="68"/>
      <c r="DQ85" s="68"/>
      <c r="DR85" s="68"/>
      <c r="DS85" s="68"/>
      <c r="DT85" s="68"/>
      <c r="DU85" s="68"/>
      <c r="DV85" s="68"/>
      <c r="DW85" s="68"/>
      <c r="DX85" s="68"/>
      <c r="DY85" s="68"/>
      <c r="DZ85" s="68"/>
      <c r="EA85" s="68"/>
      <c r="EB85" s="68"/>
      <c r="EC85" s="68"/>
      <c r="ED85" s="68"/>
      <c r="EE85" s="68"/>
      <c r="EF85" s="68"/>
      <c r="EG85" s="68"/>
      <c r="EH85" s="68"/>
      <c r="EI85" s="68"/>
      <c r="EJ85" s="68"/>
      <c r="EK85" s="68"/>
      <c r="EL85" s="68"/>
      <c r="EM85" s="68"/>
      <c r="EN85" s="68"/>
      <c r="EO85" s="68"/>
      <c r="EP85" s="68"/>
      <c r="EQ85" s="68"/>
      <c r="ER85" s="68"/>
      <c r="ES85" s="68"/>
      <c r="ET85" s="68"/>
      <c r="EU85" s="68"/>
      <c r="EV85" s="68"/>
      <c r="EW85" s="68"/>
      <c r="EX85" s="68"/>
      <c r="EY85" s="68"/>
      <c r="EZ85" s="68"/>
      <c r="FA85" s="68"/>
      <c r="FB85" s="68"/>
      <c r="FC85" s="68"/>
      <c r="FD85" s="68"/>
      <c r="FE85" s="68"/>
      <c r="FF85" s="68"/>
      <c r="FG85" s="68"/>
      <c r="FH85" s="68"/>
      <c r="FI85" s="68"/>
      <c r="FJ85" s="68"/>
      <c r="FK85" s="68"/>
      <c r="FL85" s="68"/>
      <c r="FM85" s="68"/>
      <c r="FN85" s="68"/>
      <c r="FO85" s="68"/>
      <c r="FP85" s="68"/>
      <c r="FQ85" s="68"/>
      <c r="FR85" s="68"/>
      <c r="FS85" s="68"/>
      <c r="FT85" s="68"/>
      <c r="FU85" s="68"/>
      <c r="FV85" s="68"/>
      <c r="FW85" s="68"/>
      <c r="FX85" s="68"/>
      <c r="FY85" s="68"/>
      <c r="FZ85" s="68"/>
      <c r="GA85" s="68"/>
      <c r="GB85" s="68"/>
      <c r="GC85" s="68"/>
      <c r="GD85" s="68"/>
      <c r="GE85" s="68"/>
      <c r="GF85" s="68"/>
      <c r="GG85" s="68"/>
      <c r="GH85" s="68"/>
      <c r="GI85" s="68"/>
      <c r="GJ85" s="68"/>
      <c r="GK85" s="68"/>
      <c r="GL85" s="68"/>
      <c r="GM85" s="68"/>
      <c r="GN85" s="68"/>
      <c r="GO85" s="68"/>
      <c r="GP85" s="68"/>
      <c r="GQ85" s="68"/>
      <c r="GR85" s="68"/>
      <c r="GS85" s="68"/>
      <c r="GT85" s="68"/>
      <c r="GU85" s="68"/>
      <c r="GV85" s="68"/>
      <c r="GW85" s="68"/>
      <c r="GX85" s="68"/>
      <c r="GY85" s="68"/>
      <c r="GZ85" s="68"/>
      <c r="HA85" s="68"/>
      <c r="HB85" s="68"/>
      <c r="HC85" s="68"/>
      <c r="HD85" s="68"/>
      <c r="HE85" s="68"/>
      <c r="HF85" s="68"/>
      <c r="HG85" s="68"/>
      <c r="HH85" s="68"/>
      <c r="HI85" s="68"/>
      <c r="HJ85" s="68"/>
      <c r="HK85" s="68"/>
      <c r="HL85" s="68"/>
      <c r="HM85" s="68"/>
      <c r="HN85" s="68"/>
      <c r="HO85" s="68"/>
      <c r="HP85" s="68"/>
      <c r="HQ85" s="68"/>
      <c r="HR85" s="68"/>
      <c r="HS85" s="68"/>
      <c r="HT85" s="68"/>
      <c r="HU85" s="68"/>
      <c r="HV85" s="68"/>
      <c r="HW85" s="68"/>
      <c r="HX85" s="68"/>
      <c r="HY85" s="68"/>
      <c r="HZ85" s="68"/>
      <c r="IA85" s="68"/>
      <c r="IB85" s="68"/>
      <c r="IC85" s="68"/>
      <c r="ID85" s="68"/>
      <c r="IE85" s="68"/>
      <c r="IF85" s="68"/>
      <c r="IG85" s="68"/>
      <c r="IH85" s="68"/>
      <c r="II85" s="68"/>
      <c r="IJ85" s="68"/>
      <c r="IK85" s="68"/>
      <c r="IL85" s="68"/>
      <c r="IM85" s="68"/>
      <c r="IN85" s="68"/>
      <c r="IO85" s="68"/>
      <c r="IP85" s="68"/>
      <c r="IQ85" s="68"/>
      <c r="IR85" s="68"/>
      <c r="IS85" s="68"/>
      <c r="IT85" s="68"/>
      <c r="IU85" s="68"/>
      <c r="IV85" s="68"/>
      <c r="IW85" s="68"/>
    </row>
    <row r="86" spans="1:257" ht="41.45" customHeight="1">
      <c r="A86" s="286" t="s">
        <v>52</v>
      </c>
      <c r="B86" s="284"/>
      <c r="C86" s="284"/>
      <c r="D86" s="284"/>
      <c r="E86" s="284"/>
      <c r="F86" s="284"/>
      <c r="G86" s="284"/>
      <c r="H86" s="284"/>
      <c r="I86" s="284"/>
      <c r="J86" s="284"/>
      <c r="K86" s="284"/>
      <c r="L86" s="284"/>
      <c r="M86" s="284"/>
      <c r="N86" s="284"/>
      <c r="O86" s="284"/>
      <c r="P86" s="284"/>
      <c r="Q86" s="284"/>
      <c r="R86" s="284"/>
      <c r="S86" s="284"/>
      <c r="T86" s="284"/>
    </row>
    <row r="87" spans="1:257" ht="97.15" customHeight="1">
      <c r="A87" s="5" t="s">
        <v>0</v>
      </c>
      <c r="B87" s="26" t="s">
        <v>53</v>
      </c>
      <c r="C87" s="5" t="s">
        <v>54</v>
      </c>
      <c r="D87" s="5" t="s">
        <v>55</v>
      </c>
      <c r="E87" s="5" t="s">
        <v>56</v>
      </c>
      <c r="F87" s="5" t="s">
        <v>5</v>
      </c>
      <c r="G87" s="109" t="s">
        <v>63</v>
      </c>
      <c r="H87" s="5" t="s">
        <v>57</v>
      </c>
      <c r="I87" s="5" t="s">
        <v>7</v>
      </c>
      <c r="J87" s="5" t="s">
        <v>58</v>
      </c>
      <c r="K87" s="5" t="s">
        <v>9</v>
      </c>
      <c r="L87" s="5" t="s">
        <v>10</v>
      </c>
      <c r="M87" s="27"/>
      <c r="N87" s="109" t="s">
        <v>11</v>
      </c>
      <c r="O87" s="109"/>
      <c r="P87" s="112"/>
      <c r="Q87" s="28"/>
      <c r="R87" s="28"/>
      <c r="S87" s="114"/>
      <c r="T87" s="112" t="s">
        <v>13</v>
      </c>
    </row>
    <row r="88" spans="1:257" ht="34.9" customHeight="1">
      <c r="A88" s="8"/>
      <c r="B88" s="8"/>
      <c r="C88" s="30" t="s">
        <v>18</v>
      </c>
      <c r="D88" s="26"/>
      <c r="E88" s="31"/>
      <c r="F88" s="31"/>
      <c r="G88" s="16"/>
      <c r="H88" s="14"/>
      <c r="I88" s="13"/>
      <c r="J88" s="26"/>
      <c r="K88" s="26"/>
      <c r="L88" s="32"/>
      <c r="M88" s="13"/>
      <c r="N88" s="13"/>
      <c r="O88" s="28"/>
      <c r="P88" s="28"/>
      <c r="Q88" s="28"/>
      <c r="R88" s="28"/>
      <c r="S88" s="114"/>
      <c r="T88" s="137"/>
    </row>
    <row r="89" spans="1:257" ht="45.6" customHeight="1">
      <c r="A89" s="108" t="s">
        <v>206</v>
      </c>
      <c r="B89" s="24">
        <v>1</v>
      </c>
      <c r="C89" s="119" t="s">
        <v>94</v>
      </c>
      <c r="D89" s="96" t="s">
        <v>89</v>
      </c>
      <c r="E89" s="12">
        <v>39751</v>
      </c>
      <c r="F89" s="35">
        <f ca="1">(TODAY()-E89)/365</f>
        <v>9.6465753424657539</v>
      </c>
      <c r="G89" s="97" t="s">
        <v>95</v>
      </c>
      <c r="H89" s="18">
        <v>33.950000000000003</v>
      </c>
      <c r="I89" s="14" t="s">
        <v>23</v>
      </c>
      <c r="J89" s="97" t="s">
        <v>96</v>
      </c>
      <c r="K89" s="11" t="s">
        <v>30</v>
      </c>
      <c r="L89" s="33">
        <v>5</v>
      </c>
      <c r="M89" s="13"/>
      <c r="N89" s="99">
        <v>61</v>
      </c>
      <c r="O89" s="35"/>
      <c r="P89" s="28"/>
      <c r="Q89" s="28"/>
      <c r="R89" s="28"/>
      <c r="S89" s="114"/>
      <c r="T89" s="96" t="s">
        <v>99</v>
      </c>
    </row>
    <row r="90" spans="1:257" ht="45.6" customHeight="1">
      <c r="A90" s="108" t="s">
        <v>206</v>
      </c>
      <c r="B90" s="24">
        <v>1</v>
      </c>
      <c r="C90" s="119" t="s">
        <v>98</v>
      </c>
      <c r="D90" s="96" t="s">
        <v>89</v>
      </c>
      <c r="E90" s="12">
        <v>39777</v>
      </c>
      <c r="F90" s="35">
        <f ca="1">(TODAY()-E90)/365</f>
        <v>9.5753424657534243</v>
      </c>
      <c r="G90" s="97" t="s">
        <v>93</v>
      </c>
      <c r="H90" s="18">
        <v>45.25</v>
      </c>
      <c r="I90" s="14" t="s">
        <v>23</v>
      </c>
      <c r="J90" s="97" t="s">
        <v>47</v>
      </c>
      <c r="K90" s="11" t="s">
        <v>30</v>
      </c>
      <c r="L90" s="33">
        <v>5</v>
      </c>
      <c r="M90" s="13"/>
      <c r="N90" s="99">
        <v>42</v>
      </c>
      <c r="O90" s="35"/>
      <c r="P90" s="28"/>
      <c r="Q90" s="28"/>
      <c r="R90" s="28"/>
      <c r="S90" s="114"/>
      <c r="T90" s="96" t="s">
        <v>99</v>
      </c>
    </row>
    <row r="91" spans="1:257" ht="45.6" customHeight="1">
      <c r="A91" s="85" t="s">
        <v>19</v>
      </c>
      <c r="B91" s="24">
        <v>1</v>
      </c>
      <c r="C91" s="119" t="s">
        <v>21</v>
      </c>
      <c r="D91" s="96" t="s">
        <v>89</v>
      </c>
      <c r="E91" s="12">
        <v>37698</v>
      </c>
      <c r="F91" s="35">
        <f t="shared" ref="F91:F108" ca="1" si="11">(TODAY()-E91)/365</f>
        <v>15.271232876712329</v>
      </c>
      <c r="G91" s="97" t="s">
        <v>91</v>
      </c>
      <c r="H91" s="18">
        <v>75.55</v>
      </c>
      <c r="I91" s="14" t="s">
        <v>34</v>
      </c>
      <c r="J91" s="20">
        <v>16</v>
      </c>
      <c r="K91" s="20">
        <v>2</v>
      </c>
      <c r="L91" s="33">
        <v>10</v>
      </c>
      <c r="M91" s="13"/>
      <c r="N91" s="99">
        <v>83</v>
      </c>
      <c r="O91" s="13"/>
      <c r="P91" s="28"/>
      <c r="Q91" s="28"/>
      <c r="R91" s="28"/>
      <c r="S91" s="13">
        <v>2</v>
      </c>
      <c r="T91" s="96" t="s">
        <v>99</v>
      </c>
    </row>
    <row r="92" spans="1:257" ht="45.6" customHeight="1">
      <c r="A92" s="85" t="s">
        <v>19</v>
      </c>
      <c r="B92" s="24">
        <v>1</v>
      </c>
      <c r="C92" s="119" t="s">
        <v>92</v>
      </c>
      <c r="D92" s="96" t="s">
        <v>89</v>
      </c>
      <c r="E92" s="12">
        <v>38675</v>
      </c>
      <c r="F92" s="35">
        <f t="shared" ca="1" si="11"/>
        <v>12.594520547945205</v>
      </c>
      <c r="G92" s="97" t="s">
        <v>93</v>
      </c>
      <c r="H92" s="21">
        <v>51.2</v>
      </c>
      <c r="I92" s="14" t="s">
        <v>23</v>
      </c>
      <c r="J92" s="97" t="s">
        <v>25</v>
      </c>
      <c r="K92" s="14" t="s">
        <v>30</v>
      </c>
      <c r="L92" s="33">
        <v>5</v>
      </c>
      <c r="M92" s="13"/>
      <c r="N92" s="99">
        <v>28</v>
      </c>
      <c r="O92" s="13"/>
      <c r="P92" s="28"/>
      <c r="Q92" s="28"/>
      <c r="R92" s="28"/>
      <c r="S92" s="13">
        <v>1</v>
      </c>
      <c r="T92" s="96" t="s">
        <v>99</v>
      </c>
    </row>
    <row r="93" spans="1:257" ht="32.65" customHeight="1">
      <c r="A93" s="84" t="s">
        <v>22</v>
      </c>
      <c r="B93" s="24">
        <v>1</v>
      </c>
      <c r="C93" s="118" t="s">
        <v>130</v>
      </c>
      <c r="D93" s="11" t="s">
        <v>31</v>
      </c>
      <c r="E93" s="12">
        <v>31920</v>
      </c>
      <c r="F93" s="35">
        <f t="shared" ref="F93:F105" ca="1" si="12">(TODAY()-E93)/365</f>
        <v>31.101369863013698</v>
      </c>
      <c r="G93" s="97"/>
      <c r="H93" s="21">
        <v>69.599999999999994</v>
      </c>
      <c r="I93" s="14" t="s">
        <v>131</v>
      </c>
      <c r="J93" s="14" t="s">
        <v>50</v>
      </c>
      <c r="K93" s="14" t="s">
        <v>30</v>
      </c>
      <c r="L93" s="33">
        <v>5</v>
      </c>
      <c r="M93" s="13"/>
      <c r="N93" s="99">
        <v>28</v>
      </c>
      <c r="O93" s="13"/>
      <c r="P93" s="83"/>
      <c r="Q93" s="83"/>
      <c r="R93" s="83"/>
      <c r="S93" s="13"/>
      <c r="T93" s="96"/>
      <c r="U93" s="68"/>
      <c r="V93" s="68"/>
      <c r="W93" s="68"/>
      <c r="X93" s="68"/>
      <c r="Y93" s="68"/>
      <c r="Z93" s="68"/>
      <c r="AA93" s="68"/>
      <c r="AB93" s="68"/>
      <c r="AC93" s="68"/>
      <c r="AD93" s="68"/>
      <c r="AE93" s="68"/>
      <c r="AF93" s="68"/>
      <c r="AG93" s="68"/>
      <c r="AH93" s="68"/>
      <c r="AI93" s="68"/>
      <c r="AJ93" s="68"/>
      <c r="AK93" s="68"/>
      <c r="AL93" s="68"/>
      <c r="AM93" s="68"/>
      <c r="AN93" s="68"/>
      <c r="AO93" s="68"/>
      <c r="AP93" s="68"/>
      <c r="AQ93" s="68"/>
      <c r="AR93" s="68"/>
      <c r="AS93" s="68"/>
      <c r="AT93" s="68"/>
      <c r="AU93" s="68"/>
      <c r="AV93" s="68"/>
      <c r="AW93" s="68"/>
      <c r="AX93" s="68"/>
      <c r="AY93" s="68"/>
      <c r="AZ93" s="68"/>
      <c r="BA93" s="68"/>
      <c r="BB93" s="68"/>
      <c r="BC93" s="68"/>
      <c r="BD93" s="68"/>
      <c r="BE93" s="68"/>
      <c r="BF93" s="68"/>
      <c r="BG93" s="68"/>
      <c r="BH93" s="68"/>
      <c r="BI93" s="68"/>
      <c r="BJ93" s="68"/>
      <c r="BK93" s="68"/>
      <c r="BL93" s="68"/>
      <c r="BM93" s="68"/>
      <c r="BN93" s="68"/>
      <c r="BO93" s="68"/>
      <c r="BP93" s="68"/>
      <c r="BQ93" s="68"/>
      <c r="BR93" s="68"/>
      <c r="BS93" s="68"/>
      <c r="BT93" s="68"/>
      <c r="BU93" s="68"/>
      <c r="BV93" s="68"/>
      <c r="BW93" s="68"/>
      <c r="BX93" s="68"/>
      <c r="BY93" s="68"/>
      <c r="BZ93" s="68"/>
      <c r="CA93" s="68"/>
      <c r="CB93" s="68"/>
      <c r="CC93" s="68"/>
      <c r="CD93" s="68"/>
      <c r="CE93" s="68"/>
      <c r="CF93" s="68"/>
      <c r="CG93" s="68"/>
      <c r="CH93" s="68"/>
      <c r="CI93" s="68"/>
      <c r="CJ93" s="68"/>
      <c r="CK93" s="68"/>
      <c r="CL93" s="68"/>
      <c r="CM93" s="68"/>
      <c r="CN93" s="68"/>
      <c r="CO93" s="68"/>
      <c r="CP93" s="68"/>
      <c r="CQ93" s="68"/>
      <c r="CR93" s="68"/>
      <c r="CS93" s="68"/>
      <c r="CT93" s="68"/>
      <c r="CU93" s="68"/>
      <c r="CV93" s="68"/>
      <c r="CW93" s="68"/>
      <c r="CX93" s="68"/>
      <c r="CY93" s="68"/>
      <c r="CZ93" s="68"/>
      <c r="DA93" s="68"/>
      <c r="DB93" s="68"/>
      <c r="DC93" s="68"/>
      <c r="DD93" s="68"/>
      <c r="DE93" s="68"/>
      <c r="DF93" s="68"/>
      <c r="DG93" s="68"/>
      <c r="DH93" s="68"/>
      <c r="DI93" s="68"/>
      <c r="DJ93" s="68"/>
      <c r="DK93" s="68"/>
      <c r="DL93" s="68"/>
      <c r="DM93" s="68"/>
      <c r="DN93" s="68"/>
      <c r="DO93" s="68"/>
      <c r="DP93" s="68"/>
      <c r="DQ93" s="68"/>
      <c r="DR93" s="68"/>
      <c r="DS93" s="68"/>
      <c r="DT93" s="68"/>
      <c r="DU93" s="68"/>
      <c r="DV93" s="68"/>
      <c r="DW93" s="68"/>
      <c r="DX93" s="68"/>
      <c r="DY93" s="68"/>
      <c r="DZ93" s="68"/>
      <c r="EA93" s="68"/>
      <c r="EB93" s="68"/>
      <c r="EC93" s="68"/>
      <c r="ED93" s="68"/>
      <c r="EE93" s="68"/>
      <c r="EF93" s="68"/>
      <c r="EG93" s="68"/>
      <c r="EH93" s="68"/>
      <c r="EI93" s="68"/>
      <c r="EJ93" s="68"/>
      <c r="EK93" s="68"/>
      <c r="EL93" s="68"/>
      <c r="EM93" s="68"/>
      <c r="EN93" s="68"/>
      <c r="EO93" s="68"/>
      <c r="EP93" s="68"/>
      <c r="EQ93" s="68"/>
      <c r="ER93" s="68"/>
      <c r="ES93" s="68"/>
      <c r="ET93" s="68"/>
      <c r="EU93" s="68"/>
      <c r="EV93" s="68"/>
      <c r="EW93" s="68"/>
      <c r="EX93" s="68"/>
      <c r="EY93" s="68"/>
      <c r="EZ93" s="68"/>
      <c r="FA93" s="68"/>
      <c r="FB93" s="68"/>
      <c r="FC93" s="68"/>
      <c r="FD93" s="68"/>
      <c r="FE93" s="68"/>
      <c r="FF93" s="68"/>
      <c r="FG93" s="68"/>
      <c r="FH93" s="68"/>
      <c r="FI93" s="68"/>
      <c r="FJ93" s="68"/>
      <c r="FK93" s="68"/>
      <c r="FL93" s="68"/>
      <c r="FM93" s="68"/>
      <c r="FN93" s="68"/>
      <c r="FO93" s="68"/>
      <c r="FP93" s="68"/>
      <c r="FQ93" s="68"/>
      <c r="FR93" s="68"/>
      <c r="FS93" s="68"/>
      <c r="FT93" s="68"/>
      <c r="FU93" s="68"/>
      <c r="FV93" s="68"/>
      <c r="FW93" s="68"/>
      <c r="FX93" s="68"/>
      <c r="FY93" s="68"/>
      <c r="FZ93" s="68"/>
      <c r="GA93" s="68"/>
      <c r="GB93" s="68"/>
      <c r="GC93" s="68"/>
      <c r="GD93" s="68"/>
      <c r="GE93" s="68"/>
      <c r="GF93" s="68"/>
      <c r="GG93" s="68"/>
      <c r="GH93" s="68"/>
      <c r="GI93" s="68"/>
      <c r="GJ93" s="68"/>
      <c r="GK93" s="68"/>
      <c r="GL93" s="68"/>
      <c r="GM93" s="68"/>
      <c r="GN93" s="68"/>
      <c r="GO93" s="68"/>
      <c r="GP93" s="68"/>
      <c r="GQ93" s="68"/>
      <c r="GR93" s="68"/>
      <c r="GS93" s="68"/>
      <c r="GT93" s="68"/>
      <c r="GU93" s="68"/>
      <c r="GV93" s="68"/>
      <c r="GW93" s="68"/>
      <c r="GX93" s="68"/>
      <c r="GY93" s="68"/>
      <c r="GZ93" s="68"/>
      <c r="HA93" s="68"/>
      <c r="HB93" s="68"/>
      <c r="HC93" s="68"/>
      <c r="HD93" s="68"/>
      <c r="HE93" s="68"/>
      <c r="HF93" s="68"/>
      <c r="HG93" s="68"/>
      <c r="HH93" s="68"/>
      <c r="HI93" s="68"/>
      <c r="HJ93" s="68"/>
      <c r="HK93" s="68"/>
      <c r="HL93" s="68"/>
      <c r="HM93" s="68"/>
      <c r="HN93" s="68"/>
      <c r="HO93" s="68"/>
      <c r="HP93" s="68"/>
      <c r="HQ93" s="68"/>
      <c r="HR93" s="68"/>
      <c r="HS93" s="68"/>
      <c r="HT93" s="68"/>
      <c r="HU93" s="68"/>
      <c r="HV93" s="68"/>
      <c r="HW93" s="68"/>
      <c r="HX93" s="68"/>
      <c r="HY93" s="68"/>
      <c r="HZ93" s="68"/>
      <c r="IA93" s="68"/>
      <c r="IB93" s="68"/>
      <c r="IC93" s="68"/>
      <c r="ID93" s="68"/>
      <c r="IE93" s="68"/>
      <c r="IF93" s="68"/>
      <c r="IG93" s="68"/>
      <c r="IH93" s="68"/>
      <c r="II93" s="68"/>
      <c r="IJ93" s="68"/>
      <c r="IK93" s="68"/>
      <c r="IL93" s="68"/>
      <c r="IM93" s="68"/>
      <c r="IN93" s="68"/>
      <c r="IO93" s="68"/>
      <c r="IP93" s="68"/>
      <c r="IQ93" s="68"/>
      <c r="IR93" s="68"/>
      <c r="IS93" s="68"/>
      <c r="IT93" s="68"/>
      <c r="IU93" s="68"/>
      <c r="IV93" s="68"/>
      <c r="IW93" s="68"/>
    </row>
    <row r="94" spans="1:257" ht="32.65" customHeight="1">
      <c r="A94" s="84" t="s">
        <v>22</v>
      </c>
      <c r="B94" s="24">
        <v>1</v>
      </c>
      <c r="C94" s="118" t="s">
        <v>127</v>
      </c>
      <c r="D94" s="11" t="s">
        <v>31</v>
      </c>
      <c r="E94" s="12">
        <v>30560</v>
      </c>
      <c r="F94" s="35">
        <f t="shared" ca="1" si="12"/>
        <v>34.827397260273976</v>
      </c>
      <c r="G94" s="97"/>
      <c r="H94" s="21">
        <v>73</v>
      </c>
      <c r="I94" s="14" t="s">
        <v>131</v>
      </c>
      <c r="J94" s="14" t="s">
        <v>28</v>
      </c>
      <c r="K94" s="14" t="s">
        <v>30</v>
      </c>
      <c r="L94" s="33">
        <v>10</v>
      </c>
      <c r="M94" s="13"/>
      <c r="N94" s="99">
        <v>41</v>
      </c>
      <c r="O94" s="13"/>
      <c r="P94" s="83"/>
      <c r="Q94" s="83"/>
      <c r="R94" s="83"/>
      <c r="S94" s="13" t="s">
        <v>32</v>
      </c>
      <c r="T94" s="11" t="s">
        <v>128</v>
      </c>
      <c r="U94" s="68"/>
      <c r="V94" s="68"/>
      <c r="W94" s="68"/>
      <c r="X94" s="68"/>
      <c r="Y94" s="68"/>
      <c r="Z94" s="68"/>
      <c r="AA94" s="68"/>
      <c r="AB94" s="68"/>
      <c r="AC94" s="68"/>
      <c r="AD94" s="68"/>
      <c r="AE94" s="68"/>
      <c r="AF94" s="68"/>
      <c r="AG94" s="68"/>
      <c r="AH94" s="68"/>
      <c r="AI94" s="68"/>
      <c r="AJ94" s="68"/>
      <c r="AK94" s="68"/>
      <c r="AL94" s="68"/>
      <c r="AM94" s="68"/>
      <c r="AN94" s="68"/>
      <c r="AO94" s="68"/>
      <c r="AP94" s="68"/>
      <c r="AQ94" s="68"/>
      <c r="AR94" s="68"/>
      <c r="AS94" s="68"/>
      <c r="AT94" s="68"/>
      <c r="AU94" s="68"/>
      <c r="AV94" s="68"/>
      <c r="AW94" s="68"/>
      <c r="AX94" s="68"/>
      <c r="AY94" s="68"/>
      <c r="AZ94" s="68"/>
      <c r="BA94" s="68"/>
      <c r="BB94" s="68"/>
      <c r="BC94" s="68"/>
      <c r="BD94" s="68"/>
      <c r="BE94" s="68"/>
      <c r="BF94" s="68"/>
      <c r="BG94" s="68"/>
      <c r="BH94" s="68"/>
      <c r="BI94" s="68"/>
      <c r="BJ94" s="68"/>
      <c r="BK94" s="68"/>
      <c r="BL94" s="68"/>
      <c r="BM94" s="68"/>
      <c r="BN94" s="68"/>
      <c r="BO94" s="68"/>
      <c r="BP94" s="68"/>
      <c r="BQ94" s="68"/>
      <c r="BR94" s="68"/>
      <c r="BS94" s="68"/>
      <c r="BT94" s="68"/>
      <c r="BU94" s="68"/>
      <c r="BV94" s="68"/>
      <c r="BW94" s="68"/>
      <c r="BX94" s="68"/>
      <c r="BY94" s="68"/>
      <c r="BZ94" s="68"/>
      <c r="CA94" s="68"/>
      <c r="CB94" s="68"/>
      <c r="CC94" s="68"/>
      <c r="CD94" s="68"/>
      <c r="CE94" s="68"/>
      <c r="CF94" s="68"/>
      <c r="CG94" s="68"/>
      <c r="CH94" s="68"/>
      <c r="CI94" s="68"/>
      <c r="CJ94" s="68"/>
      <c r="CK94" s="68"/>
      <c r="CL94" s="68"/>
      <c r="CM94" s="68"/>
      <c r="CN94" s="68"/>
      <c r="CO94" s="68"/>
      <c r="CP94" s="68"/>
      <c r="CQ94" s="68"/>
      <c r="CR94" s="68"/>
      <c r="CS94" s="68"/>
      <c r="CT94" s="68"/>
      <c r="CU94" s="68"/>
      <c r="CV94" s="68"/>
      <c r="CW94" s="68"/>
      <c r="CX94" s="68"/>
      <c r="CY94" s="68"/>
      <c r="CZ94" s="68"/>
      <c r="DA94" s="68"/>
      <c r="DB94" s="68"/>
      <c r="DC94" s="68"/>
      <c r="DD94" s="68"/>
      <c r="DE94" s="68"/>
      <c r="DF94" s="68"/>
      <c r="DG94" s="68"/>
      <c r="DH94" s="68"/>
      <c r="DI94" s="68"/>
      <c r="DJ94" s="68"/>
      <c r="DK94" s="68"/>
      <c r="DL94" s="68"/>
      <c r="DM94" s="68"/>
      <c r="DN94" s="68"/>
      <c r="DO94" s="68"/>
      <c r="DP94" s="68"/>
      <c r="DQ94" s="68"/>
      <c r="DR94" s="68"/>
      <c r="DS94" s="68"/>
      <c r="DT94" s="68"/>
      <c r="DU94" s="68"/>
      <c r="DV94" s="68"/>
      <c r="DW94" s="68"/>
      <c r="DX94" s="68"/>
      <c r="DY94" s="68"/>
      <c r="DZ94" s="68"/>
      <c r="EA94" s="68"/>
      <c r="EB94" s="68"/>
      <c r="EC94" s="68"/>
      <c r="ED94" s="68"/>
      <c r="EE94" s="68"/>
      <c r="EF94" s="68"/>
      <c r="EG94" s="68"/>
      <c r="EH94" s="68"/>
      <c r="EI94" s="68"/>
      <c r="EJ94" s="68"/>
      <c r="EK94" s="68"/>
      <c r="EL94" s="68"/>
      <c r="EM94" s="68"/>
      <c r="EN94" s="68"/>
      <c r="EO94" s="68"/>
      <c r="EP94" s="68"/>
      <c r="EQ94" s="68"/>
      <c r="ER94" s="68"/>
      <c r="ES94" s="68"/>
      <c r="ET94" s="68"/>
      <c r="EU94" s="68"/>
      <c r="EV94" s="68"/>
      <c r="EW94" s="68"/>
      <c r="EX94" s="68"/>
      <c r="EY94" s="68"/>
      <c r="EZ94" s="68"/>
      <c r="FA94" s="68"/>
      <c r="FB94" s="68"/>
      <c r="FC94" s="68"/>
      <c r="FD94" s="68"/>
      <c r="FE94" s="68"/>
      <c r="FF94" s="68"/>
      <c r="FG94" s="68"/>
      <c r="FH94" s="68"/>
      <c r="FI94" s="68"/>
      <c r="FJ94" s="68"/>
      <c r="FK94" s="68"/>
      <c r="FL94" s="68"/>
      <c r="FM94" s="68"/>
      <c r="FN94" s="68"/>
      <c r="FO94" s="68"/>
      <c r="FP94" s="68"/>
      <c r="FQ94" s="68"/>
      <c r="FR94" s="68"/>
      <c r="FS94" s="68"/>
      <c r="FT94" s="68"/>
      <c r="FU94" s="68"/>
      <c r="FV94" s="68"/>
      <c r="FW94" s="68"/>
      <c r="FX94" s="68"/>
      <c r="FY94" s="68"/>
      <c r="FZ94" s="68"/>
      <c r="GA94" s="68"/>
      <c r="GB94" s="68"/>
      <c r="GC94" s="68"/>
      <c r="GD94" s="68"/>
      <c r="GE94" s="68"/>
      <c r="GF94" s="68"/>
      <c r="GG94" s="68"/>
      <c r="GH94" s="68"/>
      <c r="GI94" s="68"/>
      <c r="GJ94" s="68"/>
      <c r="GK94" s="68"/>
      <c r="GL94" s="68"/>
      <c r="GM94" s="68"/>
      <c r="GN94" s="68"/>
      <c r="GO94" s="68"/>
      <c r="GP94" s="68"/>
      <c r="GQ94" s="68"/>
      <c r="GR94" s="68"/>
      <c r="GS94" s="68"/>
      <c r="GT94" s="68"/>
      <c r="GU94" s="68"/>
      <c r="GV94" s="68"/>
      <c r="GW94" s="68"/>
      <c r="GX94" s="68"/>
      <c r="GY94" s="68"/>
      <c r="GZ94" s="68"/>
      <c r="HA94" s="68"/>
      <c r="HB94" s="68"/>
      <c r="HC94" s="68"/>
      <c r="HD94" s="68"/>
      <c r="HE94" s="68"/>
      <c r="HF94" s="68"/>
      <c r="HG94" s="68"/>
      <c r="HH94" s="68"/>
      <c r="HI94" s="68"/>
      <c r="HJ94" s="68"/>
      <c r="HK94" s="68"/>
      <c r="HL94" s="68"/>
      <c r="HM94" s="68"/>
      <c r="HN94" s="68"/>
      <c r="HO94" s="68"/>
      <c r="HP94" s="68"/>
      <c r="HQ94" s="68"/>
      <c r="HR94" s="68"/>
      <c r="HS94" s="68"/>
      <c r="HT94" s="68"/>
      <c r="HU94" s="68"/>
      <c r="HV94" s="68"/>
      <c r="HW94" s="68"/>
      <c r="HX94" s="68"/>
      <c r="HY94" s="68"/>
      <c r="HZ94" s="68"/>
      <c r="IA94" s="68"/>
      <c r="IB94" s="68"/>
      <c r="IC94" s="68"/>
      <c r="ID94" s="68"/>
      <c r="IE94" s="68"/>
      <c r="IF94" s="68"/>
      <c r="IG94" s="68"/>
      <c r="IH94" s="68"/>
      <c r="II94" s="68"/>
      <c r="IJ94" s="68"/>
      <c r="IK94" s="68"/>
      <c r="IL94" s="68"/>
      <c r="IM94" s="68"/>
      <c r="IN94" s="68"/>
      <c r="IO94" s="68"/>
      <c r="IP94" s="68"/>
      <c r="IQ94" s="68"/>
      <c r="IR94" s="68"/>
      <c r="IS94" s="68"/>
      <c r="IT94" s="68"/>
      <c r="IU94" s="68"/>
      <c r="IV94" s="68"/>
      <c r="IW94" s="68"/>
    </row>
    <row r="95" spans="1:257" ht="33" customHeight="1">
      <c r="A95" s="108" t="s">
        <v>22</v>
      </c>
      <c r="B95" s="24">
        <v>1</v>
      </c>
      <c r="C95" s="118" t="s">
        <v>193</v>
      </c>
      <c r="D95" s="11" t="s">
        <v>31</v>
      </c>
      <c r="E95" s="12">
        <v>30507</v>
      </c>
      <c r="F95" s="35">
        <f t="shared" ca="1" si="12"/>
        <v>34.972602739726028</v>
      </c>
      <c r="G95" s="97"/>
      <c r="H95" s="21">
        <v>83.9</v>
      </c>
      <c r="I95" s="14" t="s">
        <v>121</v>
      </c>
      <c r="J95" s="11" t="s">
        <v>39</v>
      </c>
      <c r="K95" s="11" t="s">
        <v>30</v>
      </c>
      <c r="L95" s="19">
        <v>10</v>
      </c>
      <c r="M95" s="113"/>
      <c r="N95" s="100">
        <v>74</v>
      </c>
      <c r="O95" s="13"/>
      <c r="P95" s="114"/>
      <c r="Q95" s="114"/>
      <c r="R95" s="114"/>
      <c r="S95" s="13" t="s">
        <v>32</v>
      </c>
      <c r="T95" s="11" t="s">
        <v>184</v>
      </c>
      <c r="U95" s="68"/>
      <c r="V95" s="68"/>
      <c r="W95" s="68"/>
      <c r="X95" s="68"/>
      <c r="Y95" s="68"/>
      <c r="Z95" s="68"/>
      <c r="AA95" s="68"/>
      <c r="AB95" s="68"/>
      <c r="AC95" s="68"/>
      <c r="AD95" s="68"/>
      <c r="AE95" s="68"/>
      <c r="AF95" s="68"/>
      <c r="AG95" s="68"/>
      <c r="AH95" s="68"/>
      <c r="AI95" s="68"/>
      <c r="AJ95" s="68"/>
      <c r="AK95" s="68"/>
      <c r="AL95" s="68"/>
      <c r="AM95" s="68"/>
      <c r="AN95" s="68"/>
      <c r="AO95" s="68"/>
      <c r="AP95" s="68"/>
      <c r="AQ95" s="68"/>
      <c r="AR95" s="68"/>
      <c r="AS95" s="68"/>
      <c r="AT95" s="68"/>
      <c r="AU95" s="68"/>
      <c r="AV95" s="68"/>
      <c r="AW95" s="68"/>
      <c r="AX95" s="68"/>
      <c r="AY95" s="68"/>
      <c r="AZ95" s="68"/>
      <c r="BA95" s="68"/>
      <c r="BB95" s="68"/>
      <c r="BC95" s="68"/>
      <c r="BD95" s="68"/>
      <c r="BE95" s="68"/>
      <c r="BF95" s="68"/>
      <c r="BG95" s="68"/>
      <c r="BH95" s="68"/>
      <c r="BI95" s="68"/>
      <c r="BJ95" s="68"/>
      <c r="BK95" s="68"/>
      <c r="BL95" s="68"/>
      <c r="BM95" s="68"/>
      <c r="BN95" s="68"/>
      <c r="BO95" s="68"/>
      <c r="BP95" s="68"/>
      <c r="BQ95" s="68"/>
      <c r="BR95" s="68"/>
      <c r="BS95" s="68"/>
      <c r="BT95" s="68"/>
      <c r="BU95" s="68"/>
      <c r="BV95" s="68"/>
      <c r="BW95" s="68"/>
      <c r="BX95" s="68"/>
      <c r="BY95" s="68"/>
      <c r="BZ95" s="68"/>
      <c r="CA95" s="68"/>
      <c r="CB95" s="68"/>
      <c r="CC95" s="68"/>
      <c r="CD95" s="68"/>
      <c r="CE95" s="68"/>
      <c r="CF95" s="68"/>
      <c r="CG95" s="68"/>
      <c r="CH95" s="68"/>
      <c r="CI95" s="68"/>
      <c r="CJ95" s="68"/>
      <c r="CK95" s="68"/>
      <c r="CL95" s="68"/>
      <c r="CM95" s="68"/>
      <c r="CN95" s="68"/>
      <c r="CO95" s="68"/>
      <c r="CP95" s="68"/>
      <c r="CQ95" s="68"/>
      <c r="CR95" s="68"/>
      <c r="CS95" s="68"/>
      <c r="CT95" s="68"/>
      <c r="CU95" s="68"/>
      <c r="CV95" s="68"/>
      <c r="CW95" s="68"/>
      <c r="CX95" s="68"/>
      <c r="CY95" s="68"/>
      <c r="CZ95" s="68"/>
      <c r="DA95" s="68"/>
      <c r="DB95" s="68"/>
      <c r="DC95" s="68"/>
      <c r="DD95" s="68"/>
      <c r="DE95" s="68"/>
      <c r="DF95" s="68"/>
      <c r="DG95" s="68"/>
      <c r="DH95" s="68"/>
      <c r="DI95" s="68"/>
      <c r="DJ95" s="68"/>
      <c r="DK95" s="68"/>
      <c r="DL95" s="68"/>
      <c r="DM95" s="68"/>
      <c r="DN95" s="68"/>
      <c r="DO95" s="68"/>
      <c r="DP95" s="68"/>
      <c r="DQ95" s="68"/>
      <c r="DR95" s="68"/>
      <c r="DS95" s="68"/>
      <c r="DT95" s="68"/>
      <c r="DU95" s="68"/>
      <c r="DV95" s="68"/>
      <c r="DW95" s="68"/>
      <c r="DX95" s="68"/>
      <c r="DY95" s="68"/>
      <c r="DZ95" s="68"/>
      <c r="EA95" s="68"/>
      <c r="EB95" s="68"/>
      <c r="EC95" s="68"/>
      <c r="ED95" s="68"/>
      <c r="EE95" s="68"/>
      <c r="EF95" s="68"/>
      <c r="EG95" s="68"/>
      <c r="EH95" s="68"/>
      <c r="EI95" s="68"/>
      <c r="EJ95" s="68"/>
      <c r="EK95" s="68"/>
      <c r="EL95" s="68"/>
      <c r="EM95" s="68"/>
      <c r="EN95" s="68"/>
      <c r="EO95" s="68"/>
      <c r="EP95" s="68"/>
      <c r="EQ95" s="68"/>
      <c r="ER95" s="68"/>
      <c r="ES95" s="68"/>
      <c r="ET95" s="68"/>
      <c r="EU95" s="68"/>
      <c r="EV95" s="68"/>
      <c r="EW95" s="68"/>
      <c r="EX95" s="68"/>
      <c r="EY95" s="68"/>
      <c r="EZ95" s="68"/>
      <c r="FA95" s="68"/>
      <c r="FB95" s="68"/>
      <c r="FC95" s="68"/>
      <c r="FD95" s="68"/>
      <c r="FE95" s="68"/>
      <c r="FF95" s="68"/>
      <c r="FG95" s="68"/>
      <c r="FH95" s="68"/>
      <c r="FI95" s="68"/>
      <c r="FJ95" s="68"/>
      <c r="FK95" s="68"/>
      <c r="FL95" s="68"/>
      <c r="FM95" s="68"/>
      <c r="FN95" s="68"/>
      <c r="FO95" s="68"/>
      <c r="FP95" s="68"/>
      <c r="FQ95" s="68"/>
      <c r="FR95" s="68"/>
      <c r="FS95" s="68"/>
      <c r="FT95" s="68"/>
      <c r="FU95" s="68"/>
      <c r="FV95" s="68"/>
      <c r="FW95" s="68"/>
      <c r="FX95" s="68"/>
      <c r="FY95" s="68"/>
      <c r="FZ95" s="68"/>
      <c r="GA95" s="68"/>
      <c r="GB95" s="68"/>
      <c r="GC95" s="68"/>
      <c r="GD95" s="68"/>
      <c r="GE95" s="68"/>
      <c r="GF95" s="68"/>
      <c r="GG95" s="68"/>
      <c r="GH95" s="68"/>
      <c r="GI95" s="68"/>
      <c r="GJ95" s="68"/>
      <c r="GK95" s="68"/>
      <c r="GL95" s="68"/>
      <c r="GM95" s="68"/>
      <c r="GN95" s="68"/>
      <c r="GO95" s="68"/>
      <c r="GP95" s="68"/>
      <c r="GQ95" s="68"/>
      <c r="GR95" s="68"/>
      <c r="GS95" s="68"/>
      <c r="GT95" s="68"/>
      <c r="GU95" s="68"/>
      <c r="GV95" s="68"/>
      <c r="GW95" s="68"/>
      <c r="GX95" s="68"/>
      <c r="GY95" s="68"/>
      <c r="GZ95" s="68"/>
      <c r="HA95" s="68"/>
      <c r="HB95" s="68"/>
      <c r="HC95" s="68"/>
      <c r="HD95" s="68"/>
      <c r="HE95" s="68"/>
      <c r="HF95" s="68"/>
      <c r="HG95" s="68"/>
      <c r="HH95" s="68"/>
      <c r="HI95" s="68"/>
      <c r="HJ95" s="68"/>
      <c r="HK95" s="68"/>
      <c r="HL95" s="68"/>
      <c r="HM95" s="68"/>
      <c r="HN95" s="68"/>
      <c r="HO95" s="68"/>
      <c r="HP95" s="68"/>
      <c r="HQ95" s="68"/>
      <c r="HR95" s="68"/>
      <c r="HS95" s="68"/>
      <c r="HT95" s="68"/>
      <c r="HU95" s="68"/>
      <c r="HV95" s="68"/>
      <c r="HW95" s="68"/>
      <c r="HX95" s="68"/>
      <c r="HY95" s="68"/>
      <c r="HZ95" s="68"/>
      <c r="IA95" s="68"/>
      <c r="IB95" s="68"/>
      <c r="IC95" s="68"/>
      <c r="ID95" s="68"/>
      <c r="IE95" s="68"/>
      <c r="IF95" s="68"/>
      <c r="IG95" s="68"/>
      <c r="IH95" s="68"/>
      <c r="II95" s="68"/>
      <c r="IJ95" s="68"/>
      <c r="IK95" s="68"/>
      <c r="IL95" s="68"/>
      <c r="IM95" s="68"/>
      <c r="IN95" s="68"/>
      <c r="IO95" s="68"/>
      <c r="IP95" s="68"/>
      <c r="IQ95" s="68"/>
      <c r="IR95" s="68"/>
      <c r="IS95" s="68"/>
      <c r="IT95" s="68"/>
      <c r="IU95" s="68"/>
      <c r="IV95" s="68"/>
      <c r="IW95" s="68"/>
    </row>
    <row r="96" spans="1:257" ht="32.65" customHeight="1">
      <c r="A96" s="279" t="s">
        <v>22</v>
      </c>
      <c r="B96" s="24">
        <v>1</v>
      </c>
      <c r="C96" s="118" t="s">
        <v>105</v>
      </c>
      <c r="D96" s="11" t="s">
        <v>101</v>
      </c>
      <c r="E96" s="12">
        <v>33646</v>
      </c>
      <c r="F96" s="35">
        <f t="shared" ca="1" si="12"/>
        <v>26.372602739726027</v>
      </c>
      <c r="G96" s="14"/>
      <c r="H96" s="22"/>
      <c r="I96" s="20">
        <v>85</v>
      </c>
      <c r="J96" s="14" t="s">
        <v>28</v>
      </c>
      <c r="K96" s="14" t="s">
        <v>30</v>
      </c>
      <c r="L96" s="33">
        <v>5</v>
      </c>
      <c r="M96" s="13"/>
      <c r="N96" s="99">
        <v>37</v>
      </c>
      <c r="O96" s="13"/>
      <c r="P96" s="28"/>
      <c r="Q96" s="28"/>
      <c r="R96" s="28"/>
      <c r="S96" s="13" t="s">
        <v>36</v>
      </c>
      <c r="T96" s="11"/>
    </row>
    <row r="97" spans="1:257" ht="32.65" customHeight="1">
      <c r="A97" s="280" t="s">
        <v>22</v>
      </c>
      <c r="B97" s="24">
        <v>1</v>
      </c>
      <c r="C97" s="118" t="s">
        <v>126</v>
      </c>
      <c r="D97" s="11" t="s">
        <v>31</v>
      </c>
      <c r="E97" s="12">
        <v>32809</v>
      </c>
      <c r="F97" s="35">
        <f t="shared" ca="1" si="12"/>
        <v>28.665753424657535</v>
      </c>
      <c r="G97" s="97"/>
      <c r="H97" s="21">
        <v>93.55</v>
      </c>
      <c r="I97" s="14" t="s">
        <v>60</v>
      </c>
      <c r="J97" s="14" t="s">
        <v>39</v>
      </c>
      <c r="K97" s="14" t="s">
        <v>30</v>
      </c>
      <c r="L97" s="33">
        <v>5</v>
      </c>
      <c r="M97" s="13"/>
      <c r="N97" s="99">
        <v>30</v>
      </c>
      <c r="O97" s="13"/>
      <c r="P97" s="83"/>
      <c r="Q97" s="83"/>
      <c r="R97" s="83"/>
      <c r="S97" s="13">
        <v>3</v>
      </c>
      <c r="T97" s="96"/>
      <c r="U97" s="68"/>
      <c r="V97" s="68"/>
      <c r="W97" s="68"/>
      <c r="X97" s="68"/>
      <c r="Y97" s="68"/>
      <c r="Z97" s="68"/>
      <c r="AA97" s="68"/>
      <c r="AB97" s="68"/>
      <c r="AC97" s="68"/>
      <c r="AD97" s="68"/>
      <c r="AE97" s="68"/>
      <c r="AF97" s="68"/>
      <c r="AG97" s="68"/>
      <c r="AH97" s="68"/>
      <c r="AI97" s="68"/>
      <c r="AJ97" s="68"/>
      <c r="AK97" s="68"/>
      <c r="AL97" s="68"/>
      <c r="AM97" s="68"/>
      <c r="AN97" s="68"/>
      <c r="AO97" s="68"/>
      <c r="AP97" s="68"/>
      <c r="AQ97" s="68"/>
      <c r="AR97" s="68"/>
      <c r="AS97" s="68"/>
      <c r="AT97" s="68"/>
      <c r="AU97" s="68"/>
      <c r="AV97" s="68"/>
      <c r="AW97" s="68"/>
      <c r="AX97" s="68"/>
      <c r="AY97" s="68"/>
      <c r="AZ97" s="68"/>
      <c r="BA97" s="68"/>
      <c r="BB97" s="68"/>
      <c r="BC97" s="68"/>
      <c r="BD97" s="68"/>
      <c r="BE97" s="68"/>
      <c r="BF97" s="68"/>
      <c r="BG97" s="68"/>
      <c r="BH97" s="68"/>
      <c r="BI97" s="68"/>
      <c r="BJ97" s="68"/>
      <c r="BK97" s="68"/>
      <c r="BL97" s="68"/>
      <c r="BM97" s="68"/>
      <c r="BN97" s="68"/>
      <c r="BO97" s="68"/>
      <c r="BP97" s="68"/>
      <c r="BQ97" s="68"/>
      <c r="BR97" s="68"/>
      <c r="BS97" s="68"/>
      <c r="BT97" s="68"/>
      <c r="BU97" s="68"/>
      <c r="BV97" s="68"/>
      <c r="BW97" s="68"/>
      <c r="BX97" s="68"/>
      <c r="BY97" s="68"/>
      <c r="BZ97" s="68"/>
      <c r="CA97" s="68"/>
      <c r="CB97" s="68"/>
      <c r="CC97" s="68"/>
      <c r="CD97" s="68"/>
      <c r="CE97" s="68"/>
      <c r="CF97" s="68"/>
      <c r="CG97" s="68"/>
      <c r="CH97" s="68"/>
      <c r="CI97" s="68"/>
      <c r="CJ97" s="68"/>
      <c r="CK97" s="68"/>
      <c r="CL97" s="68"/>
      <c r="CM97" s="68"/>
      <c r="CN97" s="68"/>
      <c r="CO97" s="68"/>
      <c r="CP97" s="68"/>
      <c r="CQ97" s="68"/>
      <c r="CR97" s="68"/>
      <c r="CS97" s="68"/>
      <c r="CT97" s="68"/>
      <c r="CU97" s="68"/>
      <c r="CV97" s="68"/>
      <c r="CW97" s="68"/>
      <c r="CX97" s="68"/>
      <c r="CY97" s="68"/>
      <c r="CZ97" s="68"/>
      <c r="DA97" s="68"/>
      <c r="DB97" s="68"/>
      <c r="DC97" s="68"/>
      <c r="DD97" s="68"/>
      <c r="DE97" s="68"/>
      <c r="DF97" s="68"/>
      <c r="DG97" s="68"/>
      <c r="DH97" s="68"/>
      <c r="DI97" s="68"/>
      <c r="DJ97" s="68"/>
      <c r="DK97" s="68"/>
      <c r="DL97" s="68"/>
      <c r="DM97" s="68"/>
      <c r="DN97" s="68"/>
      <c r="DO97" s="68"/>
      <c r="DP97" s="68"/>
      <c r="DQ97" s="68"/>
      <c r="DR97" s="68"/>
      <c r="DS97" s="68"/>
      <c r="DT97" s="68"/>
      <c r="DU97" s="68"/>
      <c r="DV97" s="68"/>
      <c r="DW97" s="68"/>
      <c r="DX97" s="68"/>
      <c r="DY97" s="68"/>
      <c r="DZ97" s="68"/>
      <c r="EA97" s="68"/>
      <c r="EB97" s="68"/>
      <c r="EC97" s="68"/>
      <c r="ED97" s="68"/>
      <c r="EE97" s="68"/>
      <c r="EF97" s="68"/>
      <c r="EG97" s="68"/>
      <c r="EH97" s="68"/>
      <c r="EI97" s="68"/>
      <c r="EJ97" s="68"/>
      <c r="EK97" s="68"/>
      <c r="EL97" s="68"/>
      <c r="EM97" s="68"/>
      <c r="EN97" s="68"/>
      <c r="EO97" s="68"/>
      <c r="EP97" s="68"/>
      <c r="EQ97" s="68"/>
      <c r="ER97" s="68"/>
      <c r="ES97" s="68"/>
      <c r="ET97" s="68"/>
      <c r="EU97" s="68"/>
      <c r="EV97" s="68"/>
      <c r="EW97" s="68"/>
      <c r="EX97" s="68"/>
      <c r="EY97" s="68"/>
      <c r="EZ97" s="68"/>
      <c r="FA97" s="68"/>
      <c r="FB97" s="68"/>
      <c r="FC97" s="68"/>
      <c r="FD97" s="68"/>
      <c r="FE97" s="68"/>
      <c r="FF97" s="68"/>
      <c r="FG97" s="68"/>
      <c r="FH97" s="68"/>
      <c r="FI97" s="68"/>
      <c r="FJ97" s="68"/>
      <c r="FK97" s="68"/>
      <c r="FL97" s="68"/>
      <c r="FM97" s="68"/>
      <c r="FN97" s="68"/>
      <c r="FO97" s="68"/>
      <c r="FP97" s="68"/>
      <c r="FQ97" s="68"/>
      <c r="FR97" s="68"/>
      <c r="FS97" s="68"/>
      <c r="FT97" s="68"/>
      <c r="FU97" s="68"/>
      <c r="FV97" s="68"/>
      <c r="FW97" s="68"/>
      <c r="FX97" s="68"/>
      <c r="FY97" s="68"/>
      <c r="FZ97" s="68"/>
      <c r="GA97" s="68"/>
      <c r="GB97" s="68"/>
      <c r="GC97" s="68"/>
      <c r="GD97" s="68"/>
      <c r="GE97" s="68"/>
      <c r="GF97" s="68"/>
      <c r="GG97" s="68"/>
      <c r="GH97" s="68"/>
      <c r="GI97" s="68"/>
      <c r="GJ97" s="68"/>
      <c r="GK97" s="68"/>
      <c r="GL97" s="68"/>
      <c r="GM97" s="68"/>
      <c r="GN97" s="68"/>
      <c r="GO97" s="68"/>
      <c r="GP97" s="68"/>
      <c r="GQ97" s="68"/>
      <c r="GR97" s="68"/>
      <c r="GS97" s="68"/>
      <c r="GT97" s="68"/>
      <c r="GU97" s="68"/>
      <c r="GV97" s="68"/>
      <c r="GW97" s="68"/>
      <c r="GX97" s="68"/>
      <c r="GY97" s="68"/>
      <c r="GZ97" s="68"/>
      <c r="HA97" s="68"/>
      <c r="HB97" s="68"/>
      <c r="HC97" s="68"/>
      <c r="HD97" s="68"/>
      <c r="HE97" s="68"/>
      <c r="HF97" s="68"/>
      <c r="HG97" s="68"/>
      <c r="HH97" s="68"/>
      <c r="HI97" s="68"/>
      <c r="HJ97" s="68"/>
      <c r="HK97" s="68"/>
      <c r="HL97" s="68"/>
      <c r="HM97" s="68"/>
      <c r="HN97" s="68"/>
      <c r="HO97" s="68"/>
      <c r="HP97" s="68"/>
      <c r="HQ97" s="68"/>
      <c r="HR97" s="68"/>
      <c r="HS97" s="68"/>
      <c r="HT97" s="68"/>
      <c r="HU97" s="68"/>
      <c r="HV97" s="68"/>
      <c r="HW97" s="68"/>
      <c r="HX97" s="68"/>
      <c r="HY97" s="68"/>
      <c r="HZ97" s="68"/>
      <c r="IA97" s="68"/>
      <c r="IB97" s="68"/>
      <c r="IC97" s="68"/>
      <c r="ID97" s="68"/>
      <c r="IE97" s="68"/>
      <c r="IF97" s="68"/>
      <c r="IG97" s="68"/>
      <c r="IH97" s="68"/>
      <c r="II97" s="68"/>
      <c r="IJ97" s="68"/>
      <c r="IK97" s="68"/>
      <c r="IL97" s="68"/>
      <c r="IM97" s="68"/>
      <c r="IN97" s="68"/>
      <c r="IO97" s="68"/>
      <c r="IP97" s="68"/>
      <c r="IQ97" s="68"/>
      <c r="IR97" s="68"/>
      <c r="IS97" s="68"/>
      <c r="IT97" s="68"/>
      <c r="IU97" s="68"/>
      <c r="IV97" s="68"/>
      <c r="IW97" s="68"/>
    </row>
    <row r="98" spans="1:257" ht="33" customHeight="1">
      <c r="A98" s="280" t="s">
        <v>22</v>
      </c>
      <c r="B98" s="24">
        <v>1</v>
      </c>
      <c r="C98" s="118" t="s">
        <v>238</v>
      </c>
      <c r="D98" s="11" t="s">
        <v>29</v>
      </c>
      <c r="E98" s="12">
        <v>32269</v>
      </c>
      <c r="F98" s="35">
        <f t="shared" ca="1" si="12"/>
        <v>30.145205479452056</v>
      </c>
      <c r="G98" s="97"/>
      <c r="H98" s="21">
        <v>95.95</v>
      </c>
      <c r="I98" s="14" t="s">
        <v>145</v>
      </c>
      <c r="J98" s="11" t="s">
        <v>39</v>
      </c>
      <c r="K98" s="11" t="s">
        <v>30</v>
      </c>
      <c r="L98" s="19">
        <v>5</v>
      </c>
      <c r="M98" s="113"/>
      <c r="N98" s="100">
        <v>33</v>
      </c>
      <c r="O98" s="13"/>
      <c r="P98" s="114"/>
      <c r="Q98" s="114"/>
      <c r="R98" s="114"/>
      <c r="S98" s="13">
        <v>3</v>
      </c>
      <c r="T98" s="11" t="s">
        <v>239</v>
      </c>
      <c r="U98" s="68"/>
      <c r="V98" s="68"/>
      <c r="W98" s="68"/>
      <c r="X98" s="68"/>
      <c r="Y98" s="68"/>
      <c r="Z98" s="68"/>
      <c r="AA98" s="68"/>
      <c r="AB98" s="68"/>
      <c r="AC98" s="68"/>
      <c r="AD98" s="68"/>
      <c r="AE98" s="68"/>
      <c r="AF98" s="68"/>
      <c r="AG98" s="68"/>
      <c r="AH98" s="68"/>
      <c r="AI98" s="68"/>
      <c r="AJ98" s="68"/>
      <c r="AK98" s="68"/>
      <c r="AL98" s="68"/>
      <c r="AM98" s="68"/>
      <c r="AN98" s="68"/>
      <c r="AO98" s="68"/>
      <c r="AP98" s="68"/>
      <c r="AQ98" s="68"/>
      <c r="AR98" s="68"/>
      <c r="AS98" s="68"/>
      <c r="AT98" s="68"/>
      <c r="AU98" s="68"/>
      <c r="AV98" s="68"/>
      <c r="AW98" s="68"/>
      <c r="AX98" s="68"/>
      <c r="AY98" s="68"/>
      <c r="AZ98" s="68"/>
      <c r="BA98" s="68"/>
      <c r="BB98" s="68"/>
      <c r="BC98" s="68"/>
      <c r="BD98" s="68"/>
      <c r="BE98" s="68"/>
      <c r="BF98" s="68"/>
      <c r="BG98" s="68"/>
      <c r="BH98" s="68"/>
      <c r="BI98" s="68"/>
      <c r="BJ98" s="68"/>
      <c r="BK98" s="68"/>
      <c r="BL98" s="68"/>
      <c r="BM98" s="68"/>
      <c r="BN98" s="68"/>
      <c r="BO98" s="68"/>
      <c r="BP98" s="68"/>
      <c r="BQ98" s="68"/>
      <c r="BR98" s="68"/>
      <c r="BS98" s="68"/>
      <c r="BT98" s="68"/>
      <c r="BU98" s="68"/>
      <c r="BV98" s="68"/>
      <c r="BW98" s="68"/>
      <c r="BX98" s="68"/>
      <c r="BY98" s="68"/>
      <c r="BZ98" s="68"/>
      <c r="CA98" s="68"/>
      <c r="CB98" s="68"/>
      <c r="CC98" s="68"/>
      <c r="CD98" s="68"/>
      <c r="CE98" s="68"/>
      <c r="CF98" s="68"/>
      <c r="CG98" s="68"/>
      <c r="CH98" s="68"/>
      <c r="CI98" s="68"/>
      <c r="CJ98" s="68"/>
      <c r="CK98" s="68"/>
      <c r="CL98" s="68"/>
      <c r="CM98" s="68"/>
      <c r="CN98" s="68"/>
      <c r="CO98" s="68"/>
      <c r="CP98" s="68"/>
      <c r="CQ98" s="68"/>
      <c r="CR98" s="68"/>
      <c r="CS98" s="68"/>
      <c r="CT98" s="68"/>
      <c r="CU98" s="68"/>
      <c r="CV98" s="68"/>
      <c r="CW98" s="68"/>
      <c r="CX98" s="68"/>
      <c r="CY98" s="68"/>
      <c r="CZ98" s="68"/>
      <c r="DA98" s="68"/>
      <c r="DB98" s="68"/>
      <c r="DC98" s="68"/>
      <c r="DD98" s="68"/>
      <c r="DE98" s="68"/>
      <c r="DF98" s="68"/>
      <c r="DG98" s="68"/>
      <c r="DH98" s="68"/>
      <c r="DI98" s="68"/>
      <c r="DJ98" s="68"/>
      <c r="DK98" s="68"/>
      <c r="DL98" s="68"/>
      <c r="DM98" s="68"/>
      <c r="DN98" s="68"/>
      <c r="DO98" s="68"/>
      <c r="DP98" s="68"/>
      <c r="DQ98" s="68"/>
      <c r="DR98" s="68"/>
      <c r="DS98" s="68"/>
      <c r="DT98" s="68"/>
      <c r="DU98" s="68"/>
      <c r="DV98" s="68"/>
      <c r="DW98" s="68"/>
      <c r="DX98" s="68"/>
      <c r="DY98" s="68"/>
      <c r="DZ98" s="68"/>
      <c r="EA98" s="68"/>
      <c r="EB98" s="68"/>
      <c r="EC98" s="68"/>
      <c r="ED98" s="68"/>
      <c r="EE98" s="68"/>
      <c r="EF98" s="68"/>
      <c r="EG98" s="68"/>
      <c r="EH98" s="68"/>
      <c r="EI98" s="68"/>
      <c r="EJ98" s="68"/>
      <c r="EK98" s="68"/>
      <c r="EL98" s="68"/>
      <c r="EM98" s="68"/>
      <c r="EN98" s="68"/>
      <c r="EO98" s="68"/>
      <c r="EP98" s="68"/>
      <c r="EQ98" s="68"/>
      <c r="ER98" s="68"/>
      <c r="ES98" s="68"/>
      <c r="ET98" s="68"/>
      <c r="EU98" s="68"/>
      <c r="EV98" s="68"/>
      <c r="EW98" s="68"/>
      <c r="EX98" s="68"/>
      <c r="EY98" s="68"/>
      <c r="EZ98" s="68"/>
      <c r="FA98" s="68"/>
      <c r="FB98" s="68"/>
      <c r="FC98" s="68"/>
      <c r="FD98" s="68"/>
      <c r="FE98" s="68"/>
      <c r="FF98" s="68"/>
      <c r="FG98" s="68"/>
      <c r="FH98" s="68"/>
      <c r="FI98" s="68"/>
      <c r="FJ98" s="68"/>
      <c r="FK98" s="68"/>
      <c r="FL98" s="68"/>
      <c r="FM98" s="68"/>
      <c r="FN98" s="68"/>
      <c r="FO98" s="68"/>
      <c r="FP98" s="68"/>
      <c r="FQ98" s="68"/>
      <c r="FR98" s="68"/>
      <c r="FS98" s="68"/>
      <c r="FT98" s="68"/>
      <c r="FU98" s="68"/>
      <c r="FV98" s="68"/>
      <c r="FW98" s="68"/>
      <c r="FX98" s="68"/>
      <c r="FY98" s="68"/>
      <c r="FZ98" s="68"/>
      <c r="GA98" s="68"/>
      <c r="GB98" s="68"/>
      <c r="GC98" s="68"/>
      <c r="GD98" s="68"/>
      <c r="GE98" s="68"/>
      <c r="GF98" s="68"/>
      <c r="GG98" s="68"/>
      <c r="GH98" s="68"/>
      <c r="GI98" s="68"/>
      <c r="GJ98" s="68"/>
      <c r="GK98" s="68"/>
      <c r="GL98" s="68"/>
      <c r="GM98" s="68"/>
      <c r="GN98" s="68"/>
      <c r="GO98" s="68"/>
      <c r="GP98" s="68"/>
      <c r="GQ98" s="68"/>
      <c r="GR98" s="68"/>
      <c r="GS98" s="68"/>
      <c r="GT98" s="68"/>
      <c r="GU98" s="68"/>
      <c r="GV98" s="68"/>
      <c r="GW98" s="68"/>
      <c r="GX98" s="68"/>
      <c r="GY98" s="68"/>
      <c r="GZ98" s="68"/>
      <c r="HA98" s="68"/>
      <c r="HB98" s="68"/>
      <c r="HC98" s="68"/>
      <c r="HD98" s="68"/>
      <c r="HE98" s="68"/>
      <c r="HF98" s="68"/>
      <c r="HG98" s="68"/>
      <c r="HH98" s="68"/>
      <c r="HI98" s="68"/>
      <c r="HJ98" s="68"/>
      <c r="HK98" s="68"/>
      <c r="HL98" s="68"/>
      <c r="HM98" s="68"/>
      <c r="HN98" s="68"/>
      <c r="HO98" s="68"/>
      <c r="HP98" s="68"/>
      <c r="HQ98" s="68"/>
      <c r="HR98" s="68"/>
      <c r="HS98" s="68"/>
      <c r="HT98" s="68"/>
      <c r="HU98" s="68"/>
      <c r="HV98" s="68"/>
      <c r="HW98" s="68"/>
      <c r="HX98" s="68"/>
      <c r="HY98" s="68"/>
      <c r="HZ98" s="68"/>
      <c r="IA98" s="68"/>
      <c r="IB98" s="68"/>
      <c r="IC98" s="68"/>
      <c r="ID98" s="68"/>
      <c r="IE98" s="68"/>
      <c r="IF98" s="68"/>
      <c r="IG98" s="68"/>
      <c r="IH98" s="68"/>
      <c r="II98" s="68"/>
      <c r="IJ98" s="68"/>
      <c r="IK98" s="68"/>
      <c r="IL98" s="68"/>
      <c r="IM98" s="68"/>
      <c r="IN98" s="68"/>
      <c r="IO98" s="68"/>
      <c r="IP98" s="68"/>
      <c r="IQ98" s="68"/>
      <c r="IR98" s="68"/>
      <c r="IS98" s="68"/>
      <c r="IT98" s="68"/>
      <c r="IU98" s="68"/>
      <c r="IV98" s="68"/>
      <c r="IW98" s="68"/>
    </row>
    <row r="99" spans="1:257" ht="32.65" customHeight="1">
      <c r="A99" s="279" t="s">
        <v>22</v>
      </c>
      <c r="B99" s="24">
        <v>1</v>
      </c>
      <c r="C99" s="118" t="s">
        <v>100</v>
      </c>
      <c r="D99" s="11" t="s">
        <v>101</v>
      </c>
      <c r="E99" s="12">
        <v>35971</v>
      </c>
      <c r="F99" s="35">
        <f t="shared" ca="1" si="12"/>
        <v>20.002739726027396</v>
      </c>
      <c r="G99" s="14"/>
      <c r="H99" s="21"/>
      <c r="I99" s="14" t="s">
        <v>102</v>
      </c>
      <c r="J99" s="14" t="s">
        <v>40</v>
      </c>
      <c r="K99" s="14" t="s">
        <v>30</v>
      </c>
      <c r="L99" s="33">
        <v>5</v>
      </c>
      <c r="M99" s="13"/>
      <c r="N99" s="99">
        <v>40</v>
      </c>
      <c r="O99" s="13"/>
      <c r="P99" s="28"/>
      <c r="Q99" s="28"/>
      <c r="R99" s="28"/>
      <c r="S99" s="13" t="s">
        <v>32</v>
      </c>
      <c r="T99" s="11" t="s">
        <v>189</v>
      </c>
    </row>
    <row r="100" spans="1:257" ht="32.65" customHeight="1">
      <c r="A100" s="279" t="s">
        <v>86</v>
      </c>
      <c r="B100" s="24">
        <v>1</v>
      </c>
      <c r="C100" s="120" t="s">
        <v>51</v>
      </c>
      <c r="D100" s="11" t="s">
        <v>31</v>
      </c>
      <c r="E100" s="12">
        <v>27339</v>
      </c>
      <c r="F100" s="35">
        <f t="shared" ca="1" si="12"/>
        <v>43.652054794520545</v>
      </c>
      <c r="G100" s="14"/>
      <c r="H100" s="18">
        <v>62.3</v>
      </c>
      <c r="I100" s="14" t="s">
        <v>23</v>
      </c>
      <c r="J100" s="14" t="s">
        <v>39</v>
      </c>
      <c r="K100" s="14" t="s">
        <v>30</v>
      </c>
      <c r="L100" s="33">
        <v>10</v>
      </c>
      <c r="M100" s="13"/>
      <c r="N100" s="99">
        <v>99</v>
      </c>
      <c r="O100" s="13"/>
      <c r="P100" s="28"/>
      <c r="Q100" s="28"/>
      <c r="R100" s="28"/>
      <c r="S100" s="13" t="s">
        <v>32</v>
      </c>
      <c r="T100" s="11" t="s">
        <v>114</v>
      </c>
    </row>
    <row r="101" spans="1:257" ht="33" customHeight="1">
      <c r="A101" s="280" t="s">
        <v>86</v>
      </c>
      <c r="B101" s="24">
        <v>1</v>
      </c>
      <c r="C101" s="118" t="s">
        <v>165</v>
      </c>
      <c r="D101" s="11" t="s">
        <v>166</v>
      </c>
      <c r="E101" s="12">
        <v>26564</v>
      </c>
      <c r="F101" s="35">
        <f t="shared" ca="1" si="12"/>
        <v>45.775342465753425</v>
      </c>
      <c r="G101" s="97"/>
      <c r="H101" s="21">
        <v>70.5</v>
      </c>
      <c r="I101" s="14" t="s">
        <v>131</v>
      </c>
      <c r="J101" s="11" t="s">
        <v>39</v>
      </c>
      <c r="K101" s="11" t="s">
        <v>30</v>
      </c>
      <c r="L101" s="19">
        <v>10</v>
      </c>
      <c r="M101" s="113"/>
      <c r="N101" s="100">
        <v>66</v>
      </c>
      <c r="O101" s="13"/>
      <c r="P101" s="114"/>
      <c r="Q101" s="114"/>
      <c r="R101" s="114"/>
      <c r="S101" s="13" t="s">
        <v>32</v>
      </c>
      <c r="T101" s="96"/>
      <c r="U101" s="68"/>
      <c r="V101" s="68"/>
      <c r="W101" s="68"/>
      <c r="X101" s="68"/>
      <c r="Y101" s="68"/>
      <c r="Z101" s="68"/>
      <c r="AA101" s="68"/>
      <c r="AB101" s="68"/>
      <c r="AC101" s="68"/>
      <c r="AD101" s="68"/>
      <c r="AE101" s="68"/>
      <c r="AF101" s="68"/>
      <c r="AG101" s="68"/>
      <c r="AH101" s="68"/>
      <c r="AI101" s="68"/>
      <c r="AJ101" s="68"/>
      <c r="AK101" s="68"/>
      <c r="AL101" s="68"/>
      <c r="AM101" s="68"/>
      <c r="AN101" s="68"/>
      <c r="AO101" s="68"/>
      <c r="AP101" s="68"/>
      <c r="AQ101" s="68"/>
      <c r="AR101" s="68"/>
      <c r="AS101" s="68"/>
      <c r="AT101" s="68"/>
      <c r="AU101" s="68"/>
      <c r="AV101" s="68"/>
      <c r="AW101" s="68"/>
      <c r="AX101" s="68"/>
      <c r="AY101" s="68"/>
      <c r="AZ101" s="68"/>
      <c r="BA101" s="68"/>
      <c r="BB101" s="68"/>
      <c r="BC101" s="68"/>
      <c r="BD101" s="68"/>
      <c r="BE101" s="68"/>
      <c r="BF101" s="68"/>
      <c r="BG101" s="68"/>
      <c r="BH101" s="68"/>
      <c r="BI101" s="68"/>
      <c r="BJ101" s="68"/>
      <c r="BK101" s="68"/>
      <c r="BL101" s="68"/>
      <c r="BM101" s="68"/>
      <c r="BN101" s="68"/>
      <c r="BO101" s="68"/>
      <c r="BP101" s="68"/>
      <c r="BQ101" s="68"/>
      <c r="BR101" s="68"/>
      <c r="BS101" s="68"/>
      <c r="BT101" s="68"/>
      <c r="BU101" s="68"/>
      <c r="BV101" s="68"/>
      <c r="BW101" s="68"/>
      <c r="BX101" s="68"/>
      <c r="BY101" s="68"/>
      <c r="BZ101" s="68"/>
      <c r="CA101" s="68"/>
      <c r="CB101" s="68"/>
      <c r="CC101" s="68"/>
      <c r="CD101" s="68"/>
      <c r="CE101" s="68"/>
      <c r="CF101" s="68"/>
      <c r="CG101" s="68"/>
      <c r="CH101" s="68"/>
      <c r="CI101" s="68"/>
      <c r="CJ101" s="68"/>
      <c r="CK101" s="68"/>
      <c r="CL101" s="68"/>
      <c r="CM101" s="68"/>
      <c r="CN101" s="68"/>
      <c r="CO101" s="68"/>
      <c r="CP101" s="68"/>
      <c r="CQ101" s="68"/>
      <c r="CR101" s="68"/>
      <c r="CS101" s="68"/>
      <c r="CT101" s="68"/>
      <c r="CU101" s="68"/>
      <c r="CV101" s="68"/>
      <c r="CW101" s="68"/>
      <c r="CX101" s="68"/>
      <c r="CY101" s="68"/>
      <c r="CZ101" s="68"/>
      <c r="DA101" s="68"/>
      <c r="DB101" s="68"/>
      <c r="DC101" s="68"/>
      <c r="DD101" s="68"/>
      <c r="DE101" s="68"/>
      <c r="DF101" s="68"/>
      <c r="DG101" s="68"/>
      <c r="DH101" s="68"/>
      <c r="DI101" s="68"/>
      <c r="DJ101" s="68"/>
      <c r="DK101" s="68"/>
      <c r="DL101" s="68"/>
      <c r="DM101" s="68"/>
      <c r="DN101" s="68"/>
      <c r="DO101" s="68"/>
      <c r="DP101" s="68"/>
      <c r="DQ101" s="68"/>
      <c r="DR101" s="68"/>
      <c r="DS101" s="68"/>
      <c r="DT101" s="68"/>
      <c r="DU101" s="68"/>
      <c r="DV101" s="68"/>
      <c r="DW101" s="68"/>
      <c r="DX101" s="68"/>
      <c r="DY101" s="68"/>
      <c r="DZ101" s="68"/>
      <c r="EA101" s="68"/>
      <c r="EB101" s="68"/>
      <c r="EC101" s="68"/>
      <c r="ED101" s="68"/>
      <c r="EE101" s="68"/>
      <c r="EF101" s="68"/>
      <c r="EG101" s="68"/>
      <c r="EH101" s="68"/>
      <c r="EI101" s="68"/>
      <c r="EJ101" s="68"/>
      <c r="EK101" s="68"/>
      <c r="EL101" s="68"/>
      <c r="EM101" s="68"/>
      <c r="EN101" s="68"/>
      <c r="EO101" s="68"/>
      <c r="EP101" s="68"/>
      <c r="EQ101" s="68"/>
      <c r="ER101" s="68"/>
      <c r="ES101" s="68"/>
      <c r="ET101" s="68"/>
      <c r="EU101" s="68"/>
      <c r="EV101" s="68"/>
      <c r="EW101" s="68"/>
      <c r="EX101" s="68"/>
      <c r="EY101" s="68"/>
      <c r="EZ101" s="68"/>
      <c r="FA101" s="68"/>
      <c r="FB101" s="68"/>
      <c r="FC101" s="68"/>
      <c r="FD101" s="68"/>
      <c r="FE101" s="68"/>
      <c r="FF101" s="68"/>
      <c r="FG101" s="68"/>
      <c r="FH101" s="68"/>
      <c r="FI101" s="68"/>
      <c r="FJ101" s="68"/>
      <c r="FK101" s="68"/>
      <c r="FL101" s="68"/>
      <c r="FM101" s="68"/>
      <c r="FN101" s="68"/>
      <c r="FO101" s="68"/>
      <c r="FP101" s="68"/>
      <c r="FQ101" s="68"/>
      <c r="FR101" s="68"/>
      <c r="FS101" s="68"/>
      <c r="FT101" s="68"/>
      <c r="FU101" s="68"/>
      <c r="FV101" s="68"/>
      <c r="FW101" s="68"/>
      <c r="FX101" s="68"/>
      <c r="FY101" s="68"/>
      <c r="FZ101" s="68"/>
      <c r="GA101" s="68"/>
      <c r="GB101" s="68"/>
      <c r="GC101" s="68"/>
      <c r="GD101" s="68"/>
      <c r="GE101" s="68"/>
      <c r="GF101" s="68"/>
      <c r="GG101" s="68"/>
      <c r="GH101" s="68"/>
      <c r="GI101" s="68"/>
      <c r="GJ101" s="68"/>
      <c r="GK101" s="68"/>
      <c r="GL101" s="68"/>
      <c r="GM101" s="68"/>
      <c r="GN101" s="68"/>
      <c r="GO101" s="68"/>
      <c r="GP101" s="68"/>
      <c r="GQ101" s="68"/>
      <c r="GR101" s="68"/>
      <c r="GS101" s="68"/>
      <c r="GT101" s="68"/>
      <c r="GU101" s="68"/>
      <c r="GV101" s="68"/>
      <c r="GW101" s="68"/>
      <c r="GX101" s="68"/>
      <c r="GY101" s="68"/>
      <c r="GZ101" s="68"/>
      <c r="HA101" s="68"/>
      <c r="HB101" s="68"/>
      <c r="HC101" s="68"/>
      <c r="HD101" s="68"/>
      <c r="HE101" s="68"/>
      <c r="HF101" s="68"/>
      <c r="HG101" s="68"/>
      <c r="HH101" s="68"/>
      <c r="HI101" s="68"/>
      <c r="HJ101" s="68"/>
      <c r="HK101" s="68"/>
      <c r="HL101" s="68"/>
      <c r="HM101" s="68"/>
      <c r="HN101" s="68"/>
      <c r="HO101" s="68"/>
      <c r="HP101" s="68"/>
      <c r="HQ101" s="68"/>
      <c r="HR101" s="68"/>
      <c r="HS101" s="68"/>
      <c r="HT101" s="68"/>
      <c r="HU101" s="68"/>
      <c r="HV101" s="68"/>
      <c r="HW101" s="68"/>
      <c r="HX101" s="68"/>
      <c r="HY101" s="68"/>
      <c r="HZ101" s="68"/>
      <c r="IA101" s="68"/>
      <c r="IB101" s="68"/>
      <c r="IC101" s="68"/>
      <c r="ID101" s="68"/>
      <c r="IE101" s="68"/>
      <c r="IF101" s="68"/>
      <c r="IG101" s="68"/>
      <c r="IH101" s="68"/>
      <c r="II101" s="68"/>
      <c r="IJ101" s="68"/>
      <c r="IK101" s="68"/>
      <c r="IL101" s="68"/>
      <c r="IM101" s="68"/>
      <c r="IN101" s="68"/>
      <c r="IO101" s="68"/>
      <c r="IP101" s="68"/>
      <c r="IQ101" s="68"/>
      <c r="IR101" s="68"/>
      <c r="IS101" s="68"/>
      <c r="IT101" s="68"/>
      <c r="IU101" s="68"/>
      <c r="IV101" s="68"/>
      <c r="IW101" s="68"/>
    </row>
    <row r="102" spans="1:257" ht="32.65" customHeight="1">
      <c r="A102" s="280" t="s">
        <v>87</v>
      </c>
      <c r="B102" s="24">
        <v>1</v>
      </c>
      <c r="C102" s="120" t="s">
        <v>146</v>
      </c>
      <c r="D102" s="11" t="s">
        <v>31</v>
      </c>
      <c r="E102" s="12">
        <v>24362</v>
      </c>
      <c r="F102" s="35">
        <f t="shared" ca="1" si="12"/>
        <v>51.80821917808219</v>
      </c>
      <c r="G102" s="14" t="s">
        <v>147</v>
      </c>
      <c r="H102" s="18">
        <v>89</v>
      </c>
      <c r="I102" s="14" t="s">
        <v>60</v>
      </c>
      <c r="J102" s="14" t="s">
        <v>50</v>
      </c>
      <c r="K102" s="14" t="s">
        <v>30</v>
      </c>
      <c r="L102" s="33">
        <v>5</v>
      </c>
      <c r="M102" s="13"/>
      <c r="N102" s="99">
        <v>72</v>
      </c>
      <c r="O102" s="13"/>
      <c r="P102" s="114"/>
      <c r="Q102" s="114"/>
      <c r="R102" s="114"/>
      <c r="S102" s="13">
        <v>1</v>
      </c>
      <c r="T102" s="11"/>
      <c r="U102" s="68"/>
      <c r="V102" s="68"/>
      <c r="W102" s="68"/>
      <c r="X102" s="68"/>
      <c r="Y102" s="68"/>
      <c r="Z102" s="68"/>
      <c r="AA102" s="68"/>
      <c r="AB102" s="68"/>
      <c r="AC102" s="68"/>
      <c r="AD102" s="68"/>
      <c r="AE102" s="68"/>
      <c r="AF102" s="68"/>
      <c r="AG102" s="68"/>
      <c r="AH102" s="68"/>
      <c r="AI102" s="68"/>
      <c r="AJ102" s="68"/>
      <c r="AK102" s="68"/>
      <c r="AL102" s="68"/>
      <c r="AM102" s="68"/>
      <c r="AN102" s="68"/>
      <c r="AO102" s="68"/>
      <c r="AP102" s="68"/>
      <c r="AQ102" s="68"/>
      <c r="AR102" s="68"/>
      <c r="AS102" s="68"/>
      <c r="AT102" s="68"/>
      <c r="AU102" s="68"/>
      <c r="AV102" s="68"/>
      <c r="AW102" s="68"/>
      <c r="AX102" s="68"/>
      <c r="AY102" s="68"/>
      <c r="AZ102" s="68"/>
      <c r="BA102" s="68"/>
      <c r="BB102" s="68"/>
      <c r="BC102" s="68"/>
      <c r="BD102" s="68"/>
      <c r="BE102" s="68"/>
      <c r="BF102" s="68"/>
      <c r="BG102" s="68"/>
      <c r="BH102" s="68"/>
      <c r="BI102" s="68"/>
      <c r="BJ102" s="68"/>
      <c r="BK102" s="68"/>
      <c r="BL102" s="68"/>
      <c r="BM102" s="68"/>
      <c r="BN102" s="68"/>
      <c r="BO102" s="68"/>
      <c r="BP102" s="68"/>
      <c r="BQ102" s="68"/>
      <c r="BR102" s="68"/>
      <c r="BS102" s="68"/>
      <c r="BT102" s="68"/>
      <c r="BU102" s="68"/>
      <c r="BV102" s="68"/>
      <c r="BW102" s="68"/>
      <c r="BX102" s="68"/>
      <c r="BY102" s="68"/>
      <c r="BZ102" s="68"/>
      <c r="CA102" s="68"/>
      <c r="CB102" s="68"/>
      <c r="CC102" s="68"/>
      <c r="CD102" s="68"/>
      <c r="CE102" s="68"/>
      <c r="CF102" s="68"/>
      <c r="CG102" s="68"/>
      <c r="CH102" s="68"/>
      <c r="CI102" s="68"/>
      <c r="CJ102" s="68"/>
      <c r="CK102" s="68"/>
      <c r="CL102" s="68"/>
      <c r="CM102" s="68"/>
      <c r="CN102" s="68"/>
      <c r="CO102" s="68"/>
      <c r="CP102" s="68"/>
      <c r="CQ102" s="68"/>
      <c r="CR102" s="68"/>
      <c r="CS102" s="68"/>
      <c r="CT102" s="68"/>
      <c r="CU102" s="68"/>
      <c r="CV102" s="68"/>
      <c r="CW102" s="68"/>
      <c r="CX102" s="68"/>
      <c r="CY102" s="68"/>
      <c r="CZ102" s="68"/>
      <c r="DA102" s="68"/>
      <c r="DB102" s="68"/>
      <c r="DC102" s="68"/>
      <c r="DD102" s="68"/>
      <c r="DE102" s="68"/>
      <c r="DF102" s="68"/>
      <c r="DG102" s="68"/>
      <c r="DH102" s="68"/>
      <c r="DI102" s="68"/>
      <c r="DJ102" s="68"/>
      <c r="DK102" s="68"/>
      <c r="DL102" s="68"/>
      <c r="DM102" s="68"/>
      <c r="DN102" s="68"/>
      <c r="DO102" s="68"/>
      <c r="DP102" s="68"/>
      <c r="DQ102" s="68"/>
      <c r="DR102" s="68"/>
      <c r="DS102" s="68"/>
      <c r="DT102" s="68"/>
      <c r="DU102" s="68"/>
      <c r="DV102" s="68"/>
      <c r="DW102" s="68"/>
      <c r="DX102" s="68"/>
      <c r="DY102" s="68"/>
      <c r="DZ102" s="68"/>
      <c r="EA102" s="68"/>
      <c r="EB102" s="68"/>
      <c r="EC102" s="68"/>
      <c r="ED102" s="68"/>
      <c r="EE102" s="68"/>
      <c r="EF102" s="68"/>
      <c r="EG102" s="68"/>
      <c r="EH102" s="68"/>
      <c r="EI102" s="68"/>
      <c r="EJ102" s="68"/>
      <c r="EK102" s="68"/>
      <c r="EL102" s="68"/>
      <c r="EM102" s="68"/>
      <c r="EN102" s="68"/>
      <c r="EO102" s="68"/>
      <c r="EP102" s="68"/>
      <c r="EQ102" s="68"/>
      <c r="ER102" s="68"/>
      <c r="ES102" s="68"/>
      <c r="ET102" s="68"/>
      <c r="EU102" s="68"/>
      <c r="EV102" s="68"/>
      <c r="EW102" s="68"/>
      <c r="EX102" s="68"/>
      <c r="EY102" s="68"/>
      <c r="EZ102" s="68"/>
      <c r="FA102" s="68"/>
      <c r="FB102" s="68"/>
      <c r="FC102" s="68"/>
      <c r="FD102" s="68"/>
      <c r="FE102" s="68"/>
      <c r="FF102" s="68"/>
      <c r="FG102" s="68"/>
      <c r="FH102" s="68"/>
      <c r="FI102" s="68"/>
      <c r="FJ102" s="68"/>
      <c r="FK102" s="68"/>
      <c r="FL102" s="68"/>
      <c r="FM102" s="68"/>
      <c r="FN102" s="68"/>
      <c r="FO102" s="68"/>
      <c r="FP102" s="68"/>
      <c r="FQ102" s="68"/>
      <c r="FR102" s="68"/>
      <c r="FS102" s="68"/>
      <c r="FT102" s="68"/>
      <c r="FU102" s="68"/>
      <c r="FV102" s="68"/>
      <c r="FW102" s="68"/>
      <c r="FX102" s="68"/>
      <c r="FY102" s="68"/>
      <c r="FZ102" s="68"/>
      <c r="GA102" s="68"/>
      <c r="GB102" s="68"/>
      <c r="GC102" s="68"/>
      <c r="GD102" s="68"/>
      <c r="GE102" s="68"/>
      <c r="GF102" s="68"/>
      <c r="GG102" s="68"/>
      <c r="GH102" s="68"/>
      <c r="GI102" s="68"/>
      <c r="GJ102" s="68"/>
      <c r="GK102" s="68"/>
      <c r="GL102" s="68"/>
      <c r="GM102" s="68"/>
      <c r="GN102" s="68"/>
      <c r="GO102" s="68"/>
      <c r="GP102" s="68"/>
      <c r="GQ102" s="68"/>
      <c r="GR102" s="68"/>
      <c r="GS102" s="68"/>
      <c r="GT102" s="68"/>
      <c r="GU102" s="68"/>
      <c r="GV102" s="68"/>
      <c r="GW102" s="68"/>
      <c r="GX102" s="68"/>
      <c r="GY102" s="68"/>
      <c r="GZ102" s="68"/>
      <c r="HA102" s="68"/>
      <c r="HB102" s="68"/>
      <c r="HC102" s="68"/>
      <c r="HD102" s="68"/>
      <c r="HE102" s="68"/>
      <c r="HF102" s="68"/>
      <c r="HG102" s="68"/>
      <c r="HH102" s="68"/>
      <c r="HI102" s="68"/>
      <c r="HJ102" s="68"/>
      <c r="HK102" s="68"/>
      <c r="HL102" s="68"/>
      <c r="HM102" s="68"/>
      <c r="HN102" s="68"/>
      <c r="HO102" s="68"/>
      <c r="HP102" s="68"/>
      <c r="HQ102" s="68"/>
      <c r="HR102" s="68"/>
      <c r="HS102" s="68"/>
      <c r="HT102" s="68"/>
      <c r="HU102" s="68"/>
      <c r="HV102" s="68"/>
      <c r="HW102" s="68"/>
      <c r="HX102" s="68"/>
      <c r="HY102" s="68"/>
      <c r="HZ102" s="68"/>
      <c r="IA102" s="68"/>
      <c r="IB102" s="68"/>
      <c r="IC102" s="68"/>
      <c r="ID102" s="68"/>
      <c r="IE102" s="68"/>
      <c r="IF102" s="68"/>
      <c r="IG102" s="68"/>
      <c r="IH102" s="68"/>
      <c r="II102" s="68"/>
      <c r="IJ102" s="68"/>
      <c r="IK102" s="68"/>
      <c r="IL102" s="68"/>
      <c r="IM102" s="68"/>
      <c r="IN102" s="68"/>
      <c r="IO102" s="68"/>
      <c r="IP102" s="68"/>
      <c r="IQ102" s="68"/>
      <c r="IR102" s="68"/>
      <c r="IS102" s="68"/>
      <c r="IT102" s="68"/>
      <c r="IU102" s="68"/>
      <c r="IV102" s="68"/>
      <c r="IW102" s="68"/>
    </row>
    <row r="103" spans="1:257" ht="32.65" customHeight="1">
      <c r="A103" s="280" t="s">
        <v>87</v>
      </c>
      <c r="B103" s="24">
        <v>1</v>
      </c>
      <c r="C103" s="118" t="s">
        <v>129</v>
      </c>
      <c r="D103" s="11" t="s">
        <v>33</v>
      </c>
      <c r="E103" s="12">
        <v>24710</v>
      </c>
      <c r="F103" s="35">
        <f t="shared" ca="1" si="12"/>
        <v>50.854794520547948</v>
      </c>
      <c r="G103" s="97"/>
      <c r="H103" s="21">
        <v>70.5</v>
      </c>
      <c r="I103" s="14" t="s">
        <v>131</v>
      </c>
      <c r="J103" s="14" t="s">
        <v>39</v>
      </c>
      <c r="K103" s="14" t="s">
        <v>30</v>
      </c>
      <c r="L103" s="33">
        <v>10</v>
      </c>
      <c r="M103" s="13"/>
      <c r="N103" s="99">
        <v>45</v>
      </c>
      <c r="O103" s="13"/>
      <c r="P103" s="83"/>
      <c r="Q103" s="83"/>
      <c r="R103" s="83"/>
      <c r="S103" s="13">
        <v>1</v>
      </c>
      <c r="T103" s="96"/>
      <c r="U103" s="68"/>
      <c r="V103" s="68"/>
      <c r="W103" s="68"/>
      <c r="X103" s="68"/>
      <c r="Y103" s="68"/>
      <c r="Z103" s="68"/>
      <c r="AA103" s="68"/>
      <c r="AB103" s="68"/>
      <c r="AC103" s="68"/>
      <c r="AD103" s="68"/>
      <c r="AE103" s="68"/>
      <c r="AF103" s="68"/>
      <c r="AG103" s="68"/>
      <c r="AH103" s="68"/>
      <c r="AI103" s="68"/>
      <c r="AJ103" s="68"/>
      <c r="AK103" s="68"/>
      <c r="AL103" s="68"/>
      <c r="AM103" s="68"/>
      <c r="AN103" s="68"/>
      <c r="AO103" s="68"/>
      <c r="AP103" s="68"/>
      <c r="AQ103" s="68"/>
      <c r="AR103" s="68"/>
      <c r="AS103" s="68"/>
      <c r="AT103" s="68"/>
      <c r="AU103" s="68"/>
      <c r="AV103" s="68"/>
      <c r="AW103" s="68"/>
      <c r="AX103" s="68"/>
      <c r="AY103" s="68"/>
      <c r="AZ103" s="68"/>
      <c r="BA103" s="68"/>
      <c r="BB103" s="68"/>
      <c r="BC103" s="68"/>
      <c r="BD103" s="68"/>
      <c r="BE103" s="68"/>
      <c r="BF103" s="68"/>
      <c r="BG103" s="68"/>
      <c r="BH103" s="68"/>
      <c r="BI103" s="68"/>
      <c r="BJ103" s="68"/>
      <c r="BK103" s="68"/>
      <c r="BL103" s="68"/>
      <c r="BM103" s="68"/>
      <c r="BN103" s="68"/>
      <c r="BO103" s="68"/>
      <c r="BP103" s="68"/>
      <c r="BQ103" s="68"/>
      <c r="BR103" s="68"/>
      <c r="BS103" s="68"/>
      <c r="BT103" s="68"/>
      <c r="BU103" s="68"/>
      <c r="BV103" s="68"/>
      <c r="BW103" s="68"/>
      <c r="BX103" s="68"/>
      <c r="BY103" s="68"/>
      <c r="BZ103" s="68"/>
      <c r="CA103" s="68"/>
      <c r="CB103" s="68"/>
      <c r="CC103" s="68"/>
      <c r="CD103" s="68"/>
      <c r="CE103" s="68"/>
      <c r="CF103" s="68"/>
      <c r="CG103" s="68"/>
      <c r="CH103" s="68"/>
      <c r="CI103" s="68"/>
      <c r="CJ103" s="68"/>
      <c r="CK103" s="68"/>
      <c r="CL103" s="68"/>
      <c r="CM103" s="68"/>
      <c r="CN103" s="68"/>
      <c r="CO103" s="68"/>
      <c r="CP103" s="68"/>
      <c r="CQ103" s="68"/>
      <c r="CR103" s="68"/>
      <c r="CS103" s="68"/>
      <c r="CT103" s="68"/>
      <c r="CU103" s="68"/>
      <c r="CV103" s="68"/>
      <c r="CW103" s="68"/>
      <c r="CX103" s="68"/>
      <c r="CY103" s="68"/>
      <c r="CZ103" s="68"/>
      <c r="DA103" s="68"/>
      <c r="DB103" s="68"/>
      <c r="DC103" s="68"/>
      <c r="DD103" s="68"/>
      <c r="DE103" s="68"/>
      <c r="DF103" s="68"/>
      <c r="DG103" s="68"/>
      <c r="DH103" s="68"/>
      <c r="DI103" s="68"/>
      <c r="DJ103" s="68"/>
      <c r="DK103" s="68"/>
      <c r="DL103" s="68"/>
      <c r="DM103" s="68"/>
      <c r="DN103" s="68"/>
      <c r="DO103" s="68"/>
      <c r="DP103" s="68"/>
      <c r="DQ103" s="68"/>
      <c r="DR103" s="68"/>
      <c r="DS103" s="68"/>
      <c r="DT103" s="68"/>
      <c r="DU103" s="68"/>
      <c r="DV103" s="68"/>
      <c r="DW103" s="68"/>
      <c r="DX103" s="68"/>
      <c r="DY103" s="68"/>
      <c r="DZ103" s="68"/>
      <c r="EA103" s="68"/>
      <c r="EB103" s="68"/>
      <c r="EC103" s="68"/>
      <c r="ED103" s="68"/>
      <c r="EE103" s="68"/>
      <c r="EF103" s="68"/>
      <c r="EG103" s="68"/>
      <c r="EH103" s="68"/>
      <c r="EI103" s="68"/>
      <c r="EJ103" s="68"/>
      <c r="EK103" s="68"/>
      <c r="EL103" s="68"/>
      <c r="EM103" s="68"/>
      <c r="EN103" s="68"/>
      <c r="EO103" s="68"/>
      <c r="EP103" s="68"/>
      <c r="EQ103" s="68"/>
      <c r="ER103" s="68"/>
      <c r="ES103" s="68"/>
      <c r="ET103" s="68"/>
      <c r="EU103" s="68"/>
      <c r="EV103" s="68"/>
      <c r="EW103" s="68"/>
      <c r="EX103" s="68"/>
      <c r="EY103" s="68"/>
      <c r="EZ103" s="68"/>
      <c r="FA103" s="68"/>
      <c r="FB103" s="68"/>
      <c r="FC103" s="68"/>
      <c r="FD103" s="68"/>
      <c r="FE103" s="68"/>
      <c r="FF103" s="68"/>
      <c r="FG103" s="68"/>
      <c r="FH103" s="68"/>
      <c r="FI103" s="68"/>
      <c r="FJ103" s="68"/>
      <c r="FK103" s="68"/>
      <c r="FL103" s="68"/>
      <c r="FM103" s="68"/>
      <c r="FN103" s="68"/>
      <c r="FO103" s="68"/>
      <c r="FP103" s="68"/>
      <c r="FQ103" s="68"/>
      <c r="FR103" s="68"/>
      <c r="FS103" s="68"/>
      <c r="FT103" s="68"/>
      <c r="FU103" s="68"/>
      <c r="FV103" s="68"/>
      <c r="FW103" s="68"/>
      <c r="FX103" s="68"/>
      <c r="FY103" s="68"/>
      <c r="FZ103" s="68"/>
      <c r="GA103" s="68"/>
      <c r="GB103" s="68"/>
      <c r="GC103" s="68"/>
      <c r="GD103" s="68"/>
      <c r="GE103" s="68"/>
      <c r="GF103" s="68"/>
      <c r="GG103" s="68"/>
      <c r="GH103" s="68"/>
      <c r="GI103" s="68"/>
      <c r="GJ103" s="68"/>
      <c r="GK103" s="68"/>
      <c r="GL103" s="68"/>
      <c r="GM103" s="68"/>
      <c r="GN103" s="68"/>
      <c r="GO103" s="68"/>
      <c r="GP103" s="68"/>
      <c r="GQ103" s="68"/>
      <c r="GR103" s="68"/>
      <c r="GS103" s="68"/>
      <c r="GT103" s="68"/>
      <c r="GU103" s="68"/>
      <c r="GV103" s="68"/>
      <c r="GW103" s="68"/>
      <c r="GX103" s="68"/>
      <c r="GY103" s="68"/>
      <c r="GZ103" s="68"/>
      <c r="HA103" s="68"/>
      <c r="HB103" s="68"/>
      <c r="HC103" s="68"/>
      <c r="HD103" s="68"/>
      <c r="HE103" s="68"/>
      <c r="HF103" s="68"/>
      <c r="HG103" s="68"/>
      <c r="HH103" s="68"/>
      <c r="HI103" s="68"/>
      <c r="HJ103" s="68"/>
      <c r="HK103" s="68"/>
      <c r="HL103" s="68"/>
      <c r="HM103" s="68"/>
      <c r="HN103" s="68"/>
      <c r="HO103" s="68"/>
      <c r="HP103" s="68"/>
      <c r="HQ103" s="68"/>
      <c r="HR103" s="68"/>
      <c r="HS103" s="68"/>
      <c r="HT103" s="68"/>
      <c r="HU103" s="68"/>
      <c r="HV103" s="68"/>
      <c r="HW103" s="68"/>
      <c r="HX103" s="68"/>
      <c r="HY103" s="68"/>
      <c r="HZ103" s="68"/>
      <c r="IA103" s="68"/>
      <c r="IB103" s="68"/>
      <c r="IC103" s="68"/>
      <c r="ID103" s="68"/>
      <c r="IE103" s="68"/>
      <c r="IF103" s="68"/>
      <c r="IG103" s="68"/>
      <c r="IH103" s="68"/>
      <c r="II103" s="68"/>
      <c r="IJ103" s="68"/>
      <c r="IK103" s="68"/>
      <c r="IL103" s="68"/>
      <c r="IM103" s="68"/>
      <c r="IN103" s="68"/>
      <c r="IO103" s="68"/>
      <c r="IP103" s="68"/>
      <c r="IQ103" s="68"/>
      <c r="IR103" s="68"/>
      <c r="IS103" s="68"/>
      <c r="IT103" s="68"/>
      <c r="IU103" s="68"/>
      <c r="IV103" s="68"/>
      <c r="IW103" s="68"/>
    </row>
    <row r="104" spans="1:257" ht="32.65" customHeight="1">
      <c r="A104" s="84" t="s">
        <v>90</v>
      </c>
      <c r="B104" s="24">
        <v>1</v>
      </c>
      <c r="C104" s="118" t="s">
        <v>135</v>
      </c>
      <c r="D104" s="11" t="s">
        <v>31</v>
      </c>
      <c r="E104" s="12">
        <v>17950</v>
      </c>
      <c r="F104" s="35">
        <f t="shared" ca="1" si="12"/>
        <v>69.37534246575342</v>
      </c>
      <c r="G104" s="97"/>
      <c r="H104" s="21">
        <v>82.2</v>
      </c>
      <c r="I104" s="14" t="s">
        <v>121</v>
      </c>
      <c r="J104" s="14" t="s">
        <v>24</v>
      </c>
      <c r="K104" s="14" t="s">
        <v>30</v>
      </c>
      <c r="L104" s="33">
        <v>5</v>
      </c>
      <c r="M104" s="13"/>
      <c r="N104" s="99">
        <v>63</v>
      </c>
      <c r="O104" s="13"/>
      <c r="P104" s="83"/>
      <c r="Q104" s="83"/>
      <c r="R104" s="83"/>
      <c r="S104" s="13">
        <v>1</v>
      </c>
      <c r="T104" s="96"/>
      <c r="U104" s="68"/>
      <c r="V104" s="68"/>
      <c r="W104" s="68"/>
      <c r="X104" s="68"/>
      <c r="Y104" s="68"/>
      <c r="Z104" s="68"/>
      <c r="AA104" s="68"/>
      <c r="AB104" s="68"/>
      <c r="AC104" s="68"/>
      <c r="AD104" s="68"/>
      <c r="AE104" s="68"/>
      <c r="AF104" s="68"/>
      <c r="AG104" s="68"/>
      <c r="AH104" s="68"/>
      <c r="AI104" s="68"/>
      <c r="AJ104" s="68"/>
      <c r="AK104" s="68"/>
      <c r="AL104" s="68"/>
      <c r="AM104" s="68"/>
      <c r="AN104" s="68"/>
      <c r="AO104" s="68"/>
      <c r="AP104" s="68"/>
      <c r="AQ104" s="68"/>
      <c r="AR104" s="68"/>
      <c r="AS104" s="68"/>
      <c r="AT104" s="68"/>
      <c r="AU104" s="68"/>
      <c r="AV104" s="68"/>
      <c r="AW104" s="68"/>
      <c r="AX104" s="68"/>
      <c r="AY104" s="68"/>
      <c r="AZ104" s="68"/>
      <c r="BA104" s="68"/>
      <c r="BB104" s="68"/>
      <c r="BC104" s="68"/>
      <c r="BD104" s="68"/>
      <c r="BE104" s="68"/>
      <c r="BF104" s="68"/>
      <c r="BG104" s="68"/>
      <c r="BH104" s="68"/>
      <c r="BI104" s="68"/>
      <c r="BJ104" s="68"/>
      <c r="BK104" s="68"/>
      <c r="BL104" s="68"/>
      <c r="BM104" s="68"/>
      <c r="BN104" s="68"/>
      <c r="BO104" s="68"/>
      <c r="BP104" s="68"/>
      <c r="BQ104" s="68"/>
      <c r="BR104" s="68"/>
      <c r="BS104" s="68"/>
      <c r="BT104" s="68"/>
      <c r="BU104" s="68"/>
      <c r="BV104" s="68"/>
      <c r="BW104" s="68"/>
      <c r="BX104" s="68"/>
      <c r="BY104" s="68"/>
      <c r="BZ104" s="68"/>
      <c r="CA104" s="68"/>
      <c r="CB104" s="68"/>
      <c r="CC104" s="68"/>
      <c r="CD104" s="68"/>
      <c r="CE104" s="68"/>
      <c r="CF104" s="68"/>
      <c r="CG104" s="68"/>
      <c r="CH104" s="68"/>
      <c r="CI104" s="68"/>
      <c r="CJ104" s="68"/>
      <c r="CK104" s="68"/>
      <c r="CL104" s="68"/>
      <c r="CM104" s="68"/>
      <c r="CN104" s="68"/>
      <c r="CO104" s="68"/>
      <c r="CP104" s="68"/>
      <c r="CQ104" s="68"/>
      <c r="CR104" s="68"/>
      <c r="CS104" s="68"/>
      <c r="CT104" s="68"/>
      <c r="CU104" s="68"/>
      <c r="CV104" s="68"/>
      <c r="CW104" s="68"/>
      <c r="CX104" s="68"/>
      <c r="CY104" s="68"/>
      <c r="CZ104" s="68"/>
      <c r="DA104" s="68"/>
      <c r="DB104" s="68"/>
      <c r="DC104" s="68"/>
      <c r="DD104" s="68"/>
      <c r="DE104" s="68"/>
      <c r="DF104" s="68"/>
      <c r="DG104" s="68"/>
      <c r="DH104" s="68"/>
      <c r="DI104" s="68"/>
      <c r="DJ104" s="68"/>
      <c r="DK104" s="68"/>
      <c r="DL104" s="68"/>
      <c r="DM104" s="68"/>
      <c r="DN104" s="68"/>
      <c r="DO104" s="68"/>
      <c r="DP104" s="68"/>
      <c r="DQ104" s="68"/>
      <c r="DR104" s="68"/>
      <c r="DS104" s="68"/>
      <c r="DT104" s="68"/>
      <c r="DU104" s="68"/>
      <c r="DV104" s="68"/>
      <c r="DW104" s="68"/>
      <c r="DX104" s="68"/>
      <c r="DY104" s="68"/>
      <c r="DZ104" s="68"/>
      <c r="EA104" s="68"/>
      <c r="EB104" s="68"/>
      <c r="EC104" s="68"/>
      <c r="ED104" s="68"/>
      <c r="EE104" s="68"/>
      <c r="EF104" s="68"/>
      <c r="EG104" s="68"/>
      <c r="EH104" s="68"/>
      <c r="EI104" s="68"/>
      <c r="EJ104" s="68"/>
      <c r="EK104" s="68"/>
      <c r="EL104" s="68"/>
      <c r="EM104" s="68"/>
      <c r="EN104" s="68"/>
      <c r="EO104" s="68"/>
      <c r="EP104" s="68"/>
      <c r="EQ104" s="68"/>
      <c r="ER104" s="68"/>
      <c r="ES104" s="68"/>
      <c r="ET104" s="68"/>
      <c r="EU104" s="68"/>
      <c r="EV104" s="68"/>
      <c r="EW104" s="68"/>
      <c r="EX104" s="68"/>
      <c r="EY104" s="68"/>
      <c r="EZ104" s="68"/>
      <c r="FA104" s="68"/>
      <c r="FB104" s="68"/>
      <c r="FC104" s="68"/>
      <c r="FD104" s="68"/>
      <c r="FE104" s="68"/>
      <c r="FF104" s="68"/>
      <c r="FG104" s="68"/>
      <c r="FH104" s="68"/>
      <c r="FI104" s="68"/>
      <c r="FJ104" s="68"/>
      <c r="FK104" s="68"/>
      <c r="FL104" s="68"/>
      <c r="FM104" s="68"/>
      <c r="FN104" s="68"/>
      <c r="FO104" s="68"/>
      <c r="FP104" s="68"/>
      <c r="FQ104" s="68"/>
      <c r="FR104" s="68"/>
      <c r="FS104" s="68"/>
      <c r="FT104" s="68"/>
      <c r="FU104" s="68"/>
      <c r="FV104" s="68"/>
      <c r="FW104" s="68"/>
      <c r="FX104" s="68"/>
      <c r="FY104" s="68"/>
      <c r="FZ104" s="68"/>
      <c r="GA104" s="68"/>
      <c r="GB104" s="68"/>
      <c r="GC104" s="68"/>
      <c r="GD104" s="68"/>
      <c r="GE104" s="68"/>
      <c r="GF104" s="68"/>
      <c r="GG104" s="68"/>
      <c r="GH104" s="68"/>
      <c r="GI104" s="68"/>
      <c r="GJ104" s="68"/>
      <c r="GK104" s="68"/>
      <c r="GL104" s="68"/>
      <c r="GM104" s="68"/>
      <c r="GN104" s="68"/>
      <c r="GO104" s="68"/>
      <c r="GP104" s="68"/>
      <c r="GQ104" s="68"/>
      <c r="GR104" s="68"/>
      <c r="GS104" s="68"/>
      <c r="GT104" s="68"/>
      <c r="GU104" s="68"/>
      <c r="GV104" s="68"/>
      <c r="GW104" s="68"/>
      <c r="GX104" s="68"/>
      <c r="GY104" s="68"/>
      <c r="GZ104" s="68"/>
      <c r="HA104" s="68"/>
      <c r="HB104" s="68"/>
      <c r="HC104" s="68"/>
      <c r="HD104" s="68"/>
      <c r="HE104" s="68"/>
      <c r="HF104" s="68"/>
      <c r="HG104" s="68"/>
      <c r="HH104" s="68"/>
      <c r="HI104" s="68"/>
      <c r="HJ104" s="68"/>
      <c r="HK104" s="68"/>
      <c r="HL104" s="68"/>
      <c r="HM104" s="68"/>
      <c r="HN104" s="68"/>
      <c r="HO104" s="68"/>
      <c r="HP104" s="68"/>
      <c r="HQ104" s="68"/>
      <c r="HR104" s="68"/>
      <c r="HS104" s="68"/>
      <c r="HT104" s="68"/>
      <c r="HU104" s="68"/>
      <c r="HV104" s="68"/>
      <c r="HW104" s="68"/>
      <c r="HX104" s="68"/>
      <c r="HY104" s="68"/>
      <c r="HZ104" s="68"/>
      <c r="IA104" s="68"/>
      <c r="IB104" s="68"/>
      <c r="IC104" s="68"/>
      <c r="ID104" s="68"/>
      <c r="IE104" s="68"/>
      <c r="IF104" s="68"/>
      <c r="IG104" s="68"/>
      <c r="IH104" s="68"/>
      <c r="II104" s="68"/>
      <c r="IJ104" s="68"/>
      <c r="IK104" s="68"/>
      <c r="IL104" s="68"/>
      <c r="IM104" s="68"/>
      <c r="IN104" s="68"/>
      <c r="IO104" s="68"/>
      <c r="IP104" s="68"/>
      <c r="IQ104" s="68"/>
      <c r="IR104" s="68"/>
      <c r="IS104" s="68"/>
      <c r="IT104" s="68"/>
      <c r="IU104" s="68"/>
      <c r="IV104" s="68"/>
      <c r="IW104" s="68"/>
    </row>
    <row r="105" spans="1:257" ht="42.6" customHeight="1">
      <c r="A105" s="85" t="s">
        <v>90</v>
      </c>
      <c r="B105" s="24">
        <v>1</v>
      </c>
      <c r="C105" s="119" t="s">
        <v>41</v>
      </c>
      <c r="D105" s="96" t="s">
        <v>89</v>
      </c>
      <c r="E105" s="12">
        <v>20001</v>
      </c>
      <c r="F105" s="35">
        <f t="shared" ca="1" si="12"/>
        <v>63.756164383561647</v>
      </c>
      <c r="G105" s="97" t="s">
        <v>20</v>
      </c>
      <c r="H105" s="21">
        <v>77</v>
      </c>
      <c r="I105" s="97" t="s">
        <v>34</v>
      </c>
      <c r="J105" s="96" t="s">
        <v>25</v>
      </c>
      <c r="K105" s="11" t="s">
        <v>30</v>
      </c>
      <c r="L105" s="19">
        <v>5</v>
      </c>
      <c r="M105" s="34"/>
      <c r="N105" s="100">
        <v>37</v>
      </c>
      <c r="O105" s="13"/>
      <c r="P105" s="28"/>
      <c r="Q105" s="28"/>
      <c r="R105" s="28"/>
      <c r="S105" s="13">
        <v>1</v>
      </c>
      <c r="T105" s="96" t="s">
        <v>99</v>
      </c>
    </row>
    <row r="106" spans="1:257" ht="32.65" customHeight="1">
      <c r="A106" s="8"/>
      <c r="B106" s="8"/>
      <c r="C106" s="30" t="s">
        <v>43</v>
      </c>
      <c r="D106" s="11"/>
      <c r="E106" s="12"/>
      <c r="F106" s="13"/>
      <c r="G106" s="14"/>
      <c r="H106" s="21"/>
      <c r="I106" s="14"/>
      <c r="J106" s="14"/>
      <c r="K106" s="14"/>
      <c r="L106" s="36"/>
      <c r="M106" s="13"/>
      <c r="N106" s="92"/>
      <c r="O106" s="13"/>
      <c r="P106" s="28"/>
      <c r="Q106" s="28"/>
      <c r="R106" s="28"/>
      <c r="S106" s="13"/>
      <c r="T106" s="11"/>
    </row>
    <row r="107" spans="1:257" ht="27.6" customHeight="1">
      <c r="A107" s="124" t="s">
        <v>44</v>
      </c>
      <c r="B107" s="124"/>
      <c r="C107" s="125" t="s">
        <v>137</v>
      </c>
      <c r="D107" s="11" t="s">
        <v>138</v>
      </c>
      <c r="E107" s="12">
        <v>36497</v>
      </c>
      <c r="F107" s="35">
        <f t="shared" ca="1" si="11"/>
        <v>18.561643835616437</v>
      </c>
      <c r="G107" s="14" t="s">
        <v>20</v>
      </c>
      <c r="H107" s="21">
        <v>76.599999999999994</v>
      </c>
      <c r="I107" s="14" t="s">
        <v>139</v>
      </c>
      <c r="J107" s="14" t="s">
        <v>50</v>
      </c>
      <c r="K107" s="14" t="s">
        <v>30</v>
      </c>
      <c r="L107" s="36" t="s">
        <v>48</v>
      </c>
      <c r="M107" s="13"/>
      <c r="N107" s="121">
        <v>31</v>
      </c>
      <c r="O107" s="13"/>
      <c r="P107" s="83"/>
      <c r="Q107" s="83"/>
      <c r="R107" s="83"/>
      <c r="S107" s="13">
        <v>2</v>
      </c>
      <c r="T107" s="11"/>
      <c r="U107" s="68"/>
      <c r="V107" s="68"/>
      <c r="W107" s="68"/>
      <c r="X107" s="68"/>
      <c r="Y107" s="68"/>
      <c r="Z107" s="68"/>
      <c r="AA107" s="68"/>
      <c r="AB107" s="68"/>
      <c r="AC107" s="68"/>
      <c r="AD107" s="68"/>
      <c r="AE107" s="68"/>
      <c r="AF107" s="68"/>
      <c r="AG107" s="68"/>
      <c r="AH107" s="68"/>
      <c r="AI107" s="68"/>
      <c r="AJ107" s="68"/>
      <c r="AK107" s="68"/>
      <c r="AL107" s="68"/>
      <c r="AM107" s="68"/>
      <c r="AN107" s="68"/>
      <c r="AO107" s="68"/>
      <c r="AP107" s="68"/>
      <c r="AQ107" s="68"/>
      <c r="AR107" s="68"/>
      <c r="AS107" s="68"/>
      <c r="AT107" s="68"/>
      <c r="AU107" s="68"/>
      <c r="AV107" s="68"/>
      <c r="AW107" s="68"/>
      <c r="AX107" s="68"/>
      <c r="AY107" s="68"/>
      <c r="AZ107" s="68"/>
      <c r="BA107" s="68"/>
      <c r="BB107" s="68"/>
      <c r="BC107" s="68"/>
      <c r="BD107" s="68"/>
      <c r="BE107" s="68"/>
      <c r="BF107" s="68"/>
      <c r="BG107" s="68"/>
      <c r="BH107" s="68"/>
      <c r="BI107" s="68"/>
      <c r="BJ107" s="68"/>
      <c r="BK107" s="68"/>
      <c r="BL107" s="68"/>
      <c r="BM107" s="68"/>
      <c r="BN107" s="68"/>
      <c r="BO107" s="68"/>
      <c r="BP107" s="68"/>
      <c r="BQ107" s="68"/>
      <c r="BR107" s="68"/>
      <c r="BS107" s="68"/>
      <c r="BT107" s="68"/>
      <c r="BU107" s="68"/>
      <c r="BV107" s="68"/>
      <c r="BW107" s="68"/>
      <c r="BX107" s="68"/>
      <c r="BY107" s="68"/>
      <c r="BZ107" s="68"/>
      <c r="CA107" s="68"/>
      <c r="CB107" s="68"/>
      <c r="CC107" s="68"/>
      <c r="CD107" s="68"/>
      <c r="CE107" s="68"/>
      <c r="CF107" s="68"/>
      <c r="CG107" s="68"/>
      <c r="CH107" s="68"/>
      <c r="CI107" s="68"/>
      <c r="CJ107" s="68"/>
      <c r="CK107" s="68"/>
      <c r="CL107" s="68"/>
      <c r="CM107" s="68"/>
      <c r="CN107" s="68"/>
      <c r="CO107" s="68"/>
      <c r="CP107" s="68"/>
      <c r="CQ107" s="68"/>
      <c r="CR107" s="68"/>
      <c r="CS107" s="68"/>
      <c r="CT107" s="68"/>
      <c r="CU107" s="68"/>
      <c r="CV107" s="68"/>
      <c r="CW107" s="68"/>
      <c r="CX107" s="68"/>
      <c r="CY107" s="68"/>
      <c r="CZ107" s="68"/>
      <c r="DA107" s="68"/>
      <c r="DB107" s="68"/>
      <c r="DC107" s="68"/>
      <c r="DD107" s="68"/>
      <c r="DE107" s="68"/>
      <c r="DF107" s="68"/>
      <c r="DG107" s="68"/>
      <c r="DH107" s="68"/>
      <c r="DI107" s="68"/>
      <c r="DJ107" s="68"/>
      <c r="DK107" s="68"/>
      <c r="DL107" s="68"/>
      <c r="DM107" s="68"/>
      <c r="DN107" s="68"/>
      <c r="DO107" s="68"/>
      <c r="DP107" s="68"/>
      <c r="DQ107" s="68"/>
      <c r="DR107" s="68"/>
      <c r="DS107" s="68"/>
      <c r="DT107" s="68"/>
      <c r="DU107" s="68"/>
      <c r="DV107" s="68"/>
      <c r="DW107" s="68"/>
      <c r="DX107" s="68"/>
      <c r="DY107" s="68"/>
      <c r="DZ107" s="68"/>
      <c r="EA107" s="68"/>
      <c r="EB107" s="68"/>
      <c r="EC107" s="68"/>
      <c r="ED107" s="68"/>
      <c r="EE107" s="68"/>
      <c r="EF107" s="68"/>
      <c r="EG107" s="68"/>
      <c r="EH107" s="68"/>
      <c r="EI107" s="68"/>
      <c r="EJ107" s="68"/>
      <c r="EK107" s="68"/>
      <c r="EL107" s="68"/>
      <c r="EM107" s="68"/>
      <c r="EN107" s="68"/>
      <c r="EO107" s="68"/>
      <c r="EP107" s="68"/>
      <c r="EQ107" s="68"/>
      <c r="ER107" s="68"/>
      <c r="ES107" s="68"/>
      <c r="ET107" s="68"/>
      <c r="EU107" s="68"/>
      <c r="EV107" s="68"/>
      <c r="EW107" s="68"/>
      <c r="EX107" s="68"/>
      <c r="EY107" s="68"/>
      <c r="EZ107" s="68"/>
      <c r="FA107" s="68"/>
      <c r="FB107" s="68"/>
      <c r="FC107" s="68"/>
      <c r="FD107" s="68"/>
      <c r="FE107" s="68"/>
      <c r="FF107" s="68"/>
      <c r="FG107" s="68"/>
      <c r="FH107" s="68"/>
      <c r="FI107" s="68"/>
      <c r="FJ107" s="68"/>
      <c r="FK107" s="68"/>
      <c r="FL107" s="68"/>
      <c r="FM107" s="68"/>
      <c r="FN107" s="68"/>
      <c r="FO107" s="68"/>
      <c r="FP107" s="68"/>
      <c r="FQ107" s="68"/>
      <c r="FR107" s="68"/>
      <c r="FS107" s="68"/>
      <c r="FT107" s="68"/>
      <c r="FU107" s="68"/>
      <c r="FV107" s="68"/>
      <c r="FW107" s="68"/>
      <c r="FX107" s="68"/>
      <c r="FY107" s="68"/>
      <c r="FZ107" s="68"/>
      <c r="GA107" s="68"/>
      <c r="GB107" s="68"/>
      <c r="GC107" s="68"/>
      <c r="GD107" s="68"/>
      <c r="GE107" s="68"/>
      <c r="GF107" s="68"/>
      <c r="GG107" s="68"/>
      <c r="GH107" s="68"/>
      <c r="GI107" s="68"/>
      <c r="GJ107" s="68"/>
      <c r="GK107" s="68"/>
      <c r="GL107" s="68"/>
      <c r="GM107" s="68"/>
      <c r="GN107" s="68"/>
      <c r="GO107" s="68"/>
      <c r="GP107" s="68"/>
      <c r="GQ107" s="68"/>
      <c r="GR107" s="68"/>
      <c r="GS107" s="68"/>
      <c r="GT107" s="68"/>
      <c r="GU107" s="68"/>
      <c r="GV107" s="68"/>
      <c r="GW107" s="68"/>
      <c r="GX107" s="68"/>
      <c r="GY107" s="68"/>
      <c r="GZ107" s="68"/>
      <c r="HA107" s="68"/>
      <c r="HB107" s="68"/>
      <c r="HC107" s="68"/>
      <c r="HD107" s="68"/>
      <c r="HE107" s="68"/>
      <c r="HF107" s="68"/>
      <c r="HG107" s="68"/>
      <c r="HH107" s="68"/>
      <c r="HI107" s="68"/>
      <c r="HJ107" s="68"/>
      <c r="HK107" s="68"/>
      <c r="HL107" s="68"/>
      <c r="HM107" s="68"/>
      <c r="HN107" s="68"/>
      <c r="HO107" s="68"/>
      <c r="HP107" s="68"/>
      <c r="HQ107" s="68"/>
      <c r="HR107" s="68"/>
      <c r="HS107" s="68"/>
      <c r="HT107" s="68"/>
      <c r="HU107" s="68"/>
      <c r="HV107" s="68"/>
      <c r="HW107" s="68"/>
      <c r="HX107" s="68"/>
      <c r="HY107" s="68"/>
      <c r="HZ107" s="68"/>
      <c r="IA107" s="68"/>
      <c r="IB107" s="68"/>
      <c r="IC107" s="68"/>
      <c r="ID107" s="68"/>
      <c r="IE107" s="68"/>
      <c r="IF107" s="68"/>
      <c r="IG107" s="68"/>
      <c r="IH107" s="68"/>
      <c r="II107" s="68"/>
      <c r="IJ107" s="68"/>
      <c r="IK107" s="68"/>
      <c r="IL107" s="68"/>
      <c r="IM107" s="68"/>
      <c r="IN107" s="68"/>
      <c r="IO107" s="68"/>
      <c r="IP107" s="68"/>
      <c r="IQ107" s="68"/>
      <c r="IR107" s="68"/>
      <c r="IS107" s="68"/>
      <c r="IT107" s="68"/>
      <c r="IU107" s="68"/>
      <c r="IV107" s="68"/>
      <c r="IW107" s="68"/>
    </row>
    <row r="108" spans="1:257" ht="48" customHeight="1">
      <c r="A108" s="85" t="s">
        <v>44</v>
      </c>
      <c r="B108" s="24">
        <v>1</v>
      </c>
      <c r="C108" s="119" t="s">
        <v>97</v>
      </c>
      <c r="D108" s="96" t="s">
        <v>89</v>
      </c>
      <c r="E108" s="12">
        <v>34182</v>
      </c>
      <c r="F108" s="35">
        <f t="shared" ca="1" si="11"/>
        <v>24.904109589041095</v>
      </c>
      <c r="G108" s="97" t="s">
        <v>93</v>
      </c>
      <c r="H108" s="21">
        <v>58.95</v>
      </c>
      <c r="I108" s="14" t="s">
        <v>23</v>
      </c>
      <c r="J108" s="97" t="s">
        <v>24</v>
      </c>
      <c r="K108" s="14" t="s">
        <v>30</v>
      </c>
      <c r="L108" s="36" t="s">
        <v>61</v>
      </c>
      <c r="M108" s="13"/>
      <c r="N108" s="99">
        <v>37</v>
      </c>
      <c r="O108" s="13"/>
      <c r="P108" s="28"/>
      <c r="Q108" s="28"/>
      <c r="R108" s="28"/>
      <c r="S108" s="13">
        <v>1</v>
      </c>
      <c r="T108" s="96" t="s">
        <v>99</v>
      </c>
    </row>
    <row r="109" spans="1:257" ht="31.9" customHeight="1">
      <c r="A109" s="37"/>
      <c r="B109" s="334" t="s">
        <v>118</v>
      </c>
      <c r="C109" s="284"/>
      <c r="D109" s="284"/>
      <c r="E109" s="284"/>
      <c r="F109" s="284"/>
      <c r="G109" s="284"/>
      <c r="H109" s="284"/>
      <c r="I109" s="284"/>
      <c r="J109" s="284"/>
      <c r="K109" s="284"/>
      <c r="L109" s="284"/>
      <c r="M109" s="284"/>
      <c r="N109" s="284"/>
      <c r="O109" s="284"/>
      <c r="P109" s="284"/>
      <c r="Q109" s="284"/>
      <c r="R109" s="284"/>
      <c r="S109" s="284"/>
      <c r="T109" s="284"/>
      <c r="U109" s="68"/>
      <c r="V109" s="68"/>
      <c r="W109" s="68"/>
      <c r="X109" s="68"/>
      <c r="Y109" s="68"/>
      <c r="Z109" s="68"/>
      <c r="AA109" s="68"/>
      <c r="AB109" s="68"/>
      <c r="AC109" s="68"/>
      <c r="AD109" s="68"/>
      <c r="AE109" s="68"/>
      <c r="AF109" s="68"/>
      <c r="AG109" s="68"/>
      <c r="AH109" s="68"/>
      <c r="AI109" s="68"/>
      <c r="AJ109" s="68"/>
      <c r="AK109" s="68"/>
      <c r="AL109" s="68"/>
      <c r="AM109" s="68"/>
      <c r="AN109" s="68"/>
      <c r="AO109" s="68"/>
      <c r="AP109" s="68"/>
      <c r="AQ109" s="68"/>
      <c r="AR109" s="68"/>
      <c r="AS109" s="68"/>
      <c r="AT109" s="68"/>
      <c r="AU109" s="68"/>
      <c r="AV109" s="68"/>
      <c r="AW109" s="68"/>
      <c r="AX109" s="68"/>
      <c r="AY109" s="68"/>
      <c r="AZ109" s="68"/>
      <c r="BA109" s="68"/>
      <c r="BB109" s="68"/>
      <c r="BC109" s="68"/>
      <c r="BD109" s="68"/>
      <c r="BE109" s="68"/>
      <c r="BF109" s="68"/>
      <c r="BG109" s="68"/>
      <c r="BH109" s="68"/>
      <c r="BI109" s="68"/>
      <c r="BJ109" s="68"/>
      <c r="BK109" s="68"/>
      <c r="BL109" s="68"/>
      <c r="BM109" s="68"/>
      <c r="BN109" s="68"/>
      <c r="BO109" s="68"/>
      <c r="BP109" s="68"/>
      <c r="BQ109" s="68"/>
      <c r="BR109" s="68"/>
      <c r="BS109" s="68"/>
      <c r="BT109" s="68"/>
      <c r="BU109" s="68"/>
      <c r="BV109" s="68"/>
      <c r="BW109" s="68"/>
      <c r="BX109" s="68"/>
      <c r="BY109" s="68"/>
      <c r="BZ109" s="68"/>
      <c r="CA109" s="68"/>
      <c r="CB109" s="68"/>
      <c r="CC109" s="68"/>
      <c r="CD109" s="68"/>
      <c r="CE109" s="68"/>
      <c r="CF109" s="68"/>
      <c r="CG109" s="68"/>
      <c r="CH109" s="68"/>
      <c r="CI109" s="68"/>
      <c r="CJ109" s="68"/>
      <c r="CK109" s="68"/>
      <c r="CL109" s="68"/>
      <c r="CM109" s="68"/>
      <c r="CN109" s="68"/>
      <c r="CO109" s="68"/>
      <c r="CP109" s="68"/>
      <c r="CQ109" s="68"/>
      <c r="CR109" s="68"/>
      <c r="CS109" s="68"/>
      <c r="CT109" s="68"/>
      <c r="CU109" s="68"/>
      <c r="CV109" s="68"/>
      <c r="CW109" s="68"/>
      <c r="CX109" s="68"/>
      <c r="CY109" s="68"/>
      <c r="CZ109" s="68"/>
      <c r="DA109" s="68"/>
      <c r="DB109" s="68"/>
      <c r="DC109" s="68"/>
      <c r="DD109" s="68"/>
      <c r="DE109" s="68"/>
      <c r="DF109" s="68"/>
      <c r="DG109" s="68"/>
      <c r="DH109" s="68"/>
      <c r="DI109" s="68"/>
      <c r="DJ109" s="68"/>
      <c r="DK109" s="68"/>
      <c r="DL109" s="68"/>
      <c r="DM109" s="68"/>
      <c r="DN109" s="68"/>
      <c r="DO109" s="68"/>
      <c r="DP109" s="68"/>
      <c r="DQ109" s="68"/>
      <c r="DR109" s="68"/>
      <c r="DS109" s="68"/>
      <c r="DT109" s="68"/>
      <c r="DU109" s="68"/>
      <c r="DV109" s="68"/>
      <c r="DW109" s="68"/>
      <c r="DX109" s="68"/>
      <c r="DY109" s="68"/>
      <c r="DZ109" s="68"/>
      <c r="EA109" s="68"/>
      <c r="EB109" s="68"/>
      <c r="EC109" s="68"/>
      <c r="ED109" s="68"/>
      <c r="EE109" s="68"/>
      <c r="EF109" s="68"/>
      <c r="EG109" s="68"/>
      <c r="EH109" s="68"/>
      <c r="EI109" s="68"/>
      <c r="EJ109" s="68"/>
      <c r="EK109" s="68"/>
      <c r="EL109" s="68"/>
      <c r="EM109" s="68"/>
      <c r="EN109" s="68"/>
      <c r="EO109" s="68"/>
      <c r="EP109" s="68"/>
      <c r="EQ109" s="68"/>
      <c r="ER109" s="68"/>
      <c r="ES109" s="68"/>
      <c r="ET109" s="68"/>
      <c r="EU109" s="68"/>
      <c r="EV109" s="68"/>
      <c r="EW109" s="68"/>
      <c r="EX109" s="68"/>
      <c r="EY109" s="68"/>
      <c r="EZ109" s="68"/>
      <c r="FA109" s="68"/>
      <c r="FB109" s="68"/>
      <c r="FC109" s="68"/>
      <c r="FD109" s="68"/>
      <c r="FE109" s="68"/>
      <c r="FF109" s="68"/>
      <c r="FG109" s="68"/>
      <c r="FH109" s="68"/>
      <c r="FI109" s="68"/>
      <c r="FJ109" s="68"/>
      <c r="FK109" s="68"/>
      <c r="FL109" s="68"/>
      <c r="FM109" s="68"/>
      <c r="FN109" s="68"/>
      <c r="FO109" s="68"/>
      <c r="FP109" s="68"/>
      <c r="FQ109" s="68"/>
      <c r="FR109" s="68"/>
      <c r="FS109" s="68"/>
      <c r="FT109" s="68"/>
      <c r="FU109" s="68"/>
      <c r="FV109" s="68"/>
      <c r="FW109" s="68"/>
      <c r="FX109" s="68"/>
      <c r="FY109" s="68"/>
      <c r="FZ109" s="68"/>
      <c r="GA109" s="68"/>
      <c r="GB109" s="68"/>
      <c r="GC109" s="68"/>
      <c r="GD109" s="68"/>
      <c r="GE109" s="68"/>
      <c r="GF109" s="68"/>
      <c r="GG109" s="68"/>
      <c r="GH109" s="68"/>
      <c r="GI109" s="68"/>
      <c r="GJ109" s="68"/>
      <c r="GK109" s="68"/>
      <c r="GL109" s="68"/>
      <c r="GM109" s="68"/>
      <c r="GN109" s="68"/>
      <c r="GO109" s="68"/>
      <c r="GP109" s="68"/>
      <c r="GQ109" s="68"/>
      <c r="GR109" s="68"/>
      <c r="GS109" s="68"/>
      <c r="GT109" s="68"/>
      <c r="GU109" s="68"/>
      <c r="GV109" s="68"/>
      <c r="GW109" s="68"/>
      <c r="GX109" s="68"/>
      <c r="GY109" s="68"/>
      <c r="GZ109" s="68"/>
      <c r="HA109" s="68"/>
      <c r="HB109" s="68"/>
      <c r="HC109" s="68"/>
      <c r="HD109" s="68"/>
      <c r="HE109" s="68"/>
      <c r="HF109" s="68"/>
      <c r="HG109" s="68"/>
      <c r="HH109" s="68"/>
      <c r="HI109" s="68"/>
      <c r="HJ109" s="68"/>
      <c r="HK109" s="68"/>
      <c r="HL109" s="68"/>
      <c r="HM109" s="68"/>
      <c r="HN109" s="68"/>
      <c r="HO109" s="68"/>
      <c r="HP109" s="68"/>
      <c r="HQ109" s="68"/>
      <c r="HR109" s="68"/>
      <c r="HS109" s="68"/>
      <c r="HT109" s="68"/>
      <c r="HU109" s="68"/>
      <c r="HV109" s="68"/>
      <c r="HW109" s="68"/>
      <c r="HX109" s="68"/>
      <c r="HY109" s="68"/>
      <c r="HZ109" s="68"/>
      <c r="IA109" s="68"/>
      <c r="IB109" s="68"/>
      <c r="IC109" s="68"/>
      <c r="ID109" s="68"/>
      <c r="IE109" s="68"/>
      <c r="IF109" s="68"/>
      <c r="IG109" s="68"/>
      <c r="IH109" s="68"/>
      <c r="II109" s="68"/>
      <c r="IJ109" s="68"/>
      <c r="IK109" s="68"/>
      <c r="IL109" s="68"/>
      <c r="IM109" s="68"/>
      <c r="IN109" s="68"/>
      <c r="IO109" s="68"/>
      <c r="IP109" s="68"/>
      <c r="IQ109" s="68"/>
      <c r="IR109" s="68"/>
      <c r="IS109" s="68"/>
      <c r="IT109" s="68"/>
      <c r="IU109" s="68"/>
      <c r="IV109" s="68"/>
      <c r="IW109" s="68"/>
    </row>
    <row r="110" spans="1:257" ht="100.9" customHeight="1">
      <c r="A110" s="72" t="s">
        <v>0</v>
      </c>
      <c r="B110" s="75" t="s">
        <v>1</v>
      </c>
      <c r="C110" s="72" t="s">
        <v>54</v>
      </c>
      <c r="D110" s="72" t="s">
        <v>55</v>
      </c>
      <c r="E110" s="72" t="s">
        <v>56</v>
      </c>
      <c r="F110" s="72" t="s">
        <v>5</v>
      </c>
      <c r="G110" s="72" t="s">
        <v>63</v>
      </c>
      <c r="H110" s="72" t="s">
        <v>64</v>
      </c>
      <c r="I110" s="72" t="s">
        <v>7</v>
      </c>
      <c r="J110" s="72" t="s">
        <v>65</v>
      </c>
      <c r="K110" s="72" t="s">
        <v>9</v>
      </c>
      <c r="L110" s="72" t="s">
        <v>10</v>
      </c>
      <c r="M110" s="38"/>
      <c r="N110" s="69" t="s">
        <v>11</v>
      </c>
      <c r="O110" s="72" t="s">
        <v>59</v>
      </c>
      <c r="Q110" s="76"/>
      <c r="R110" s="78"/>
      <c r="S110" s="115"/>
      <c r="T110" s="71" t="s">
        <v>13</v>
      </c>
      <c r="U110" s="68"/>
      <c r="V110" s="68"/>
      <c r="W110" s="68"/>
      <c r="X110" s="68"/>
      <c r="Y110" s="68"/>
      <c r="Z110" s="68"/>
      <c r="AA110" s="68"/>
      <c r="AB110" s="68"/>
      <c r="AC110" s="68"/>
      <c r="AD110" s="68"/>
      <c r="AE110" s="68"/>
      <c r="AF110" s="68"/>
      <c r="AG110" s="68"/>
      <c r="AH110" s="68"/>
      <c r="AI110" s="68"/>
      <c r="AJ110" s="68"/>
      <c r="AK110" s="68"/>
      <c r="AL110" s="68"/>
      <c r="AM110" s="68"/>
      <c r="AN110" s="68"/>
      <c r="AO110" s="68"/>
      <c r="AP110" s="68"/>
      <c r="AQ110" s="68"/>
      <c r="AR110" s="68"/>
      <c r="AS110" s="68"/>
      <c r="AT110" s="68"/>
      <c r="AU110" s="68"/>
      <c r="AV110" s="68"/>
      <c r="AW110" s="68"/>
      <c r="AX110" s="68"/>
      <c r="AY110" s="68"/>
      <c r="AZ110" s="68"/>
      <c r="BA110" s="68"/>
      <c r="BB110" s="68"/>
      <c r="BC110" s="68"/>
      <c r="BD110" s="68"/>
      <c r="BE110" s="68"/>
      <c r="BF110" s="68"/>
      <c r="BG110" s="68"/>
      <c r="BH110" s="68"/>
      <c r="BI110" s="68"/>
      <c r="BJ110" s="68"/>
      <c r="BK110" s="68"/>
      <c r="BL110" s="68"/>
      <c r="BM110" s="68"/>
      <c r="BN110" s="68"/>
      <c r="BO110" s="68"/>
      <c r="BP110" s="68"/>
      <c r="BQ110" s="68"/>
      <c r="BR110" s="68"/>
      <c r="BS110" s="68"/>
      <c r="BT110" s="68"/>
      <c r="BU110" s="68"/>
      <c r="BV110" s="68"/>
      <c r="BW110" s="68"/>
      <c r="BX110" s="68"/>
      <c r="BY110" s="68"/>
      <c r="BZ110" s="68"/>
      <c r="CA110" s="68"/>
      <c r="CB110" s="68"/>
      <c r="CC110" s="68"/>
      <c r="CD110" s="68"/>
      <c r="CE110" s="68"/>
      <c r="CF110" s="68"/>
      <c r="CG110" s="68"/>
      <c r="CH110" s="68"/>
      <c r="CI110" s="68"/>
      <c r="CJ110" s="68"/>
      <c r="CK110" s="68"/>
      <c r="CL110" s="68"/>
      <c r="CM110" s="68"/>
      <c r="CN110" s="68"/>
      <c r="CO110" s="68"/>
      <c r="CP110" s="68"/>
      <c r="CQ110" s="68"/>
      <c r="CR110" s="68"/>
      <c r="CS110" s="68"/>
      <c r="CT110" s="68"/>
      <c r="CU110" s="68"/>
      <c r="CV110" s="68"/>
      <c r="CW110" s="68"/>
      <c r="CX110" s="68"/>
      <c r="CY110" s="68"/>
      <c r="CZ110" s="68"/>
      <c r="DA110" s="68"/>
      <c r="DB110" s="68"/>
      <c r="DC110" s="68"/>
      <c r="DD110" s="68"/>
      <c r="DE110" s="68"/>
      <c r="DF110" s="68"/>
      <c r="DG110" s="68"/>
      <c r="DH110" s="68"/>
      <c r="DI110" s="68"/>
      <c r="DJ110" s="68"/>
      <c r="DK110" s="68"/>
      <c r="DL110" s="68"/>
      <c r="DM110" s="68"/>
      <c r="DN110" s="68"/>
      <c r="DO110" s="68"/>
      <c r="DP110" s="68"/>
      <c r="DQ110" s="68"/>
      <c r="DR110" s="68"/>
      <c r="DS110" s="68"/>
      <c r="DT110" s="68"/>
      <c r="DU110" s="68"/>
      <c r="DV110" s="68"/>
      <c r="DW110" s="68"/>
      <c r="DX110" s="68"/>
      <c r="DY110" s="68"/>
      <c r="DZ110" s="68"/>
      <c r="EA110" s="68"/>
      <c r="EB110" s="68"/>
      <c r="EC110" s="68"/>
      <c r="ED110" s="68"/>
      <c r="EE110" s="68"/>
      <c r="EF110" s="68"/>
      <c r="EG110" s="68"/>
      <c r="EH110" s="68"/>
      <c r="EI110" s="68"/>
      <c r="EJ110" s="68"/>
      <c r="EK110" s="68"/>
      <c r="EL110" s="68"/>
      <c r="EM110" s="68"/>
      <c r="EN110" s="68"/>
      <c r="EO110" s="68"/>
      <c r="EP110" s="68"/>
      <c r="EQ110" s="68"/>
      <c r="ER110" s="68"/>
      <c r="ES110" s="68"/>
      <c r="ET110" s="68"/>
      <c r="EU110" s="68"/>
      <c r="EV110" s="68"/>
      <c r="EW110" s="68"/>
      <c r="EX110" s="68"/>
      <c r="EY110" s="68"/>
      <c r="EZ110" s="68"/>
      <c r="FA110" s="68"/>
      <c r="FB110" s="68"/>
      <c r="FC110" s="68"/>
      <c r="FD110" s="68"/>
      <c r="FE110" s="68"/>
      <c r="FF110" s="68"/>
      <c r="FG110" s="68"/>
      <c r="FH110" s="68"/>
      <c r="FI110" s="68"/>
      <c r="FJ110" s="68"/>
      <c r="FK110" s="68"/>
      <c r="FL110" s="68"/>
      <c r="FM110" s="68"/>
      <c r="FN110" s="68"/>
      <c r="FO110" s="68"/>
      <c r="FP110" s="68"/>
      <c r="FQ110" s="68"/>
      <c r="FR110" s="68"/>
      <c r="FS110" s="68"/>
      <c r="FT110" s="68"/>
      <c r="FU110" s="68"/>
      <c r="FV110" s="68"/>
      <c r="FW110" s="68"/>
      <c r="FX110" s="68"/>
      <c r="FY110" s="68"/>
      <c r="FZ110" s="68"/>
      <c r="GA110" s="68"/>
      <c r="GB110" s="68"/>
      <c r="GC110" s="68"/>
      <c r="GD110" s="68"/>
      <c r="GE110" s="68"/>
      <c r="GF110" s="68"/>
      <c r="GG110" s="68"/>
      <c r="GH110" s="68"/>
      <c r="GI110" s="68"/>
      <c r="GJ110" s="68"/>
      <c r="GK110" s="68"/>
      <c r="GL110" s="68"/>
      <c r="GM110" s="68"/>
      <c r="GN110" s="68"/>
      <c r="GO110" s="68"/>
      <c r="GP110" s="68"/>
      <c r="GQ110" s="68"/>
      <c r="GR110" s="68"/>
      <c r="GS110" s="68"/>
      <c r="GT110" s="68"/>
      <c r="GU110" s="68"/>
      <c r="GV110" s="68"/>
      <c r="GW110" s="68"/>
      <c r="GX110" s="68"/>
      <c r="GY110" s="68"/>
      <c r="GZ110" s="68"/>
      <c r="HA110" s="68"/>
      <c r="HB110" s="68"/>
      <c r="HC110" s="68"/>
      <c r="HD110" s="68"/>
      <c r="HE110" s="68"/>
      <c r="HF110" s="68"/>
      <c r="HG110" s="68"/>
      <c r="HH110" s="68"/>
      <c r="HI110" s="68"/>
      <c r="HJ110" s="68"/>
      <c r="HK110" s="68"/>
      <c r="HL110" s="68"/>
      <c r="HM110" s="68"/>
      <c r="HN110" s="68"/>
      <c r="HO110" s="68"/>
      <c r="HP110" s="68"/>
      <c r="HQ110" s="68"/>
      <c r="HR110" s="68"/>
      <c r="HS110" s="68"/>
      <c r="HT110" s="68"/>
      <c r="HU110" s="68"/>
      <c r="HV110" s="68"/>
      <c r="HW110" s="68"/>
      <c r="HX110" s="68"/>
      <c r="HY110" s="68"/>
      <c r="HZ110" s="68"/>
      <c r="IA110" s="68"/>
      <c r="IB110" s="68"/>
      <c r="IC110" s="68"/>
      <c r="ID110" s="68"/>
      <c r="IE110" s="68"/>
      <c r="IF110" s="68"/>
      <c r="IG110" s="68"/>
      <c r="IH110" s="68"/>
      <c r="II110" s="68"/>
      <c r="IJ110" s="68"/>
      <c r="IK110" s="68"/>
      <c r="IL110" s="68"/>
      <c r="IM110" s="68"/>
      <c r="IN110" s="68"/>
      <c r="IO110" s="68"/>
      <c r="IP110" s="68"/>
      <c r="IQ110" s="68"/>
      <c r="IR110" s="68"/>
      <c r="IS110" s="68"/>
      <c r="IT110" s="68"/>
      <c r="IU110" s="68"/>
      <c r="IV110" s="68"/>
      <c r="IW110" s="68"/>
    </row>
    <row r="111" spans="1:257" ht="25.15" customHeight="1">
      <c r="A111" s="41"/>
      <c r="B111" s="41"/>
      <c r="C111" s="30" t="s">
        <v>18</v>
      </c>
      <c r="D111" s="11"/>
      <c r="E111" s="42"/>
      <c r="F111" s="42"/>
      <c r="G111" s="11"/>
      <c r="H111" s="11"/>
      <c r="I111" s="43"/>
      <c r="J111" s="13"/>
      <c r="K111" s="13"/>
      <c r="L111" s="13"/>
      <c r="M111" s="76"/>
      <c r="N111" s="13"/>
      <c r="O111" s="76"/>
      <c r="P111" s="76"/>
      <c r="Q111" s="76"/>
      <c r="R111" s="76"/>
      <c r="S111" s="114"/>
      <c r="T111" s="11"/>
      <c r="U111" s="68"/>
      <c r="V111" s="68"/>
      <c r="W111" s="68"/>
      <c r="X111" s="68"/>
      <c r="Y111" s="68"/>
      <c r="Z111" s="68"/>
      <c r="AA111" s="68"/>
      <c r="AB111" s="68"/>
      <c r="AC111" s="68"/>
      <c r="AD111" s="68"/>
      <c r="AE111" s="68"/>
      <c r="AF111" s="68"/>
      <c r="AG111" s="68"/>
      <c r="AH111" s="68"/>
      <c r="AI111" s="68"/>
      <c r="AJ111" s="68"/>
      <c r="AK111" s="68"/>
      <c r="AL111" s="68"/>
      <c r="AM111" s="68"/>
      <c r="AN111" s="68"/>
      <c r="AO111" s="68"/>
      <c r="AP111" s="68"/>
      <c r="AQ111" s="68"/>
      <c r="AR111" s="68"/>
      <c r="AS111" s="68"/>
      <c r="AT111" s="68"/>
      <c r="AU111" s="68"/>
      <c r="AV111" s="68"/>
      <c r="AW111" s="68"/>
      <c r="AX111" s="68"/>
      <c r="AY111" s="68"/>
      <c r="AZ111" s="68"/>
      <c r="BA111" s="68"/>
      <c r="BB111" s="68"/>
      <c r="BC111" s="68"/>
      <c r="BD111" s="68"/>
      <c r="BE111" s="68"/>
      <c r="BF111" s="68"/>
      <c r="BG111" s="68"/>
      <c r="BH111" s="68"/>
      <c r="BI111" s="68"/>
      <c r="BJ111" s="68"/>
      <c r="BK111" s="68"/>
      <c r="BL111" s="68"/>
      <c r="BM111" s="68"/>
      <c r="BN111" s="68"/>
      <c r="BO111" s="68"/>
      <c r="BP111" s="68"/>
      <c r="BQ111" s="68"/>
      <c r="BR111" s="68"/>
      <c r="BS111" s="68"/>
      <c r="BT111" s="68"/>
      <c r="BU111" s="68"/>
      <c r="BV111" s="68"/>
      <c r="BW111" s="68"/>
      <c r="BX111" s="68"/>
      <c r="BY111" s="68"/>
      <c r="BZ111" s="68"/>
      <c r="CA111" s="68"/>
      <c r="CB111" s="68"/>
      <c r="CC111" s="68"/>
      <c r="CD111" s="68"/>
      <c r="CE111" s="68"/>
      <c r="CF111" s="68"/>
      <c r="CG111" s="68"/>
      <c r="CH111" s="68"/>
      <c r="CI111" s="68"/>
      <c r="CJ111" s="68"/>
      <c r="CK111" s="68"/>
      <c r="CL111" s="68"/>
      <c r="CM111" s="68"/>
      <c r="CN111" s="68"/>
      <c r="CO111" s="68"/>
      <c r="CP111" s="68"/>
      <c r="CQ111" s="68"/>
      <c r="CR111" s="68"/>
      <c r="CS111" s="68"/>
      <c r="CT111" s="68"/>
      <c r="CU111" s="68"/>
      <c r="CV111" s="68"/>
      <c r="CW111" s="68"/>
      <c r="CX111" s="68"/>
      <c r="CY111" s="68"/>
      <c r="CZ111" s="68"/>
      <c r="DA111" s="68"/>
      <c r="DB111" s="68"/>
      <c r="DC111" s="68"/>
      <c r="DD111" s="68"/>
      <c r="DE111" s="68"/>
      <c r="DF111" s="68"/>
      <c r="DG111" s="68"/>
      <c r="DH111" s="68"/>
      <c r="DI111" s="68"/>
      <c r="DJ111" s="68"/>
      <c r="DK111" s="68"/>
      <c r="DL111" s="68"/>
      <c r="DM111" s="68"/>
      <c r="DN111" s="68"/>
      <c r="DO111" s="68"/>
      <c r="DP111" s="68"/>
      <c r="DQ111" s="68"/>
      <c r="DR111" s="68"/>
      <c r="DS111" s="68"/>
      <c r="DT111" s="68"/>
      <c r="DU111" s="68"/>
      <c r="DV111" s="68"/>
      <c r="DW111" s="68"/>
      <c r="DX111" s="68"/>
      <c r="DY111" s="68"/>
      <c r="DZ111" s="68"/>
      <c r="EA111" s="68"/>
      <c r="EB111" s="68"/>
      <c r="EC111" s="68"/>
      <c r="ED111" s="68"/>
      <c r="EE111" s="68"/>
      <c r="EF111" s="68"/>
      <c r="EG111" s="68"/>
      <c r="EH111" s="68"/>
      <c r="EI111" s="68"/>
      <c r="EJ111" s="68"/>
      <c r="EK111" s="68"/>
      <c r="EL111" s="68"/>
      <c r="EM111" s="68"/>
      <c r="EN111" s="68"/>
      <c r="EO111" s="68"/>
      <c r="EP111" s="68"/>
      <c r="EQ111" s="68"/>
      <c r="ER111" s="68"/>
      <c r="ES111" s="68"/>
      <c r="ET111" s="68"/>
      <c r="EU111" s="68"/>
      <c r="EV111" s="68"/>
      <c r="EW111" s="68"/>
      <c r="EX111" s="68"/>
      <c r="EY111" s="68"/>
      <c r="EZ111" s="68"/>
      <c r="FA111" s="68"/>
      <c r="FB111" s="68"/>
      <c r="FC111" s="68"/>
      <c r="FD111" s="68"/>
      <c r="FE111" s="68"/>
      <c r="FF111" s="68"/>
      <c r="FG111" s="68"/>
      <c r="FH111" s="68"/>
      <c r="FI111" s="68"/>
      <c r="FJ111" s="68"/>
      <c r="FK111" s="68"/>
      <c r="FL111" s="68"/>
      <c r="FM111" s="68"/>
      <c r="FN111" s="68"/>
      <c r="FO111" s="68"/>
      <c r="FP111" s="68"/>
      <c r="FQ111" s="68"/>
      <c r="FR111" s="68"/>
      <c r="FS111" s="68"/>
      <c r="FT111" s="68"/>
      <c r="FU111" s="68"/>
      <c r="FV111" s="68"/>
      <c r="FW111" s="68"/>
      <c r="FX111" s="68"/>
      <c r="FY111" s="68"/>
      <c r="FZ111" s="68"/>
      <c r="GA111" s="68"/>
      <c r="GB111" s="68"/>
      <c r="GC111" s="68"/>
      <c r="GD111" s="68"/>
      <c r="GE111" s="68"/>
      <c r="GF111" s="68"/>
      <c r="GG111" s="68"/>
      <c r="GH111" s="68"/>
      <c r="GI111" s="68"/>
      <c r="GJ111" s="68"/>
      <c r="GK111" s="68"/>
      <c r="GL111" s="68"/>
      <c r="GM111" s="68"/>
      <c r="GN111" s="68"/>
      <c r="GO111" s="68"/>
      <c r="GP111" s="68"/>
      <c r="GQ111" s="68"/>
      <c r="GR111" s="68"/>
      <c r="GS111" s="68"/>
      <c r="GT111" s="68"/>
      <c r="GU111" s="68"/>
      <c r="GV111" s="68"/>
      <c r="GW111" s="68"/>
      <c r="GX111" s="68"/>
      <c r="GY111" s="68"/>
      <c r="GZ111" s="68"/>
      <c r="HA111" s="68"/>
      <c r="HB111" s="68"/>
      <c r="HC111" s="68"/>
      <c r="HD111" s="68"/>
      <c r="HE111" s="68"/>
      <c r="HF111" s="68"/>
      <c r="HG111" s="68"/>
      <c r="HH111" s="68"/>
      <c r="HI111" s="68"/>
      <c r="HJ111" s="68"/>
      <c r="HK111" s="68"/>
      <c r="HL111" s="68"/>
      <c r="HM111" s="68"/>
      <c r="HN111" s="68"/>
      <c r="HO111" s="68"/>
      <c r="HP111" s="68"/>
      <c r="HQ111" s="68"/>
      <c r="HR111" s="68"/>
      <c r="HS111" s="68"/>
      <c r="HT111" s="68"/>
      <c r="HU111" s="68"/>
      <c r="HV111" s="68"/>
      <c r="HW111" s="68"/>
      <c r="HX111" s="68"/>
      <c r="HY111" s="68"/>
      <c r="HZ111" s="68"/>
      <c r="IA111" s="68"/>
      <c r="IB111" s="68"/>
      <c r="IC111" s="68"/>
      <c r="ID111" s="68"/>
      <c r="IE111" s="68"/>
      <c r="IF111" s="68"/>
      <c r="IG111" s="68"/>
      <c r="IH111" s="68"/>
      <c r="II111" s="68"/>
      <c r="IJ111" s="68"/>
      <c r="IK111" s="68"/>
      <c r="IL111" s="68"/>
      <c r="IM111" s="68"/>
      <c r="IN111" s="68"/>
      <c r="IO111" s="68"/>
      <c r="IP111" s="68"/>
      <c r="IQ111" s="68"/>
      <c r="IR111" s="68"/>
      <c r="IS111" s="68"/>
      <c r="IT111" s="68"/>
      <c r="IU111" s="68"/>
      <c r="IV111" s="68"/>
      <c r="IW111" s="68"/>
    </row>
    <row r="112" spans="1:257" ht="29.45" customHeight="1">
      <c r="A112" s="268" t="s">
        <v>87</v>
      </c>
      <c r="B112" s="77" t="s">
        <v>20</v>
      </c>
      <c r="C112" s="119" t="s">
        <v>116</v>
      </c>
      <c r="D112" s="11" t="s">
        <v>117</v>
      </c>
      <c r="E112" s="12">
        <v>23326</v>
      </c>
      <c r="F112" s="35">
        <f t="shared" ref="F112" ca="1" si="13">(TODAY()-E112)/365</f>
        <v>54.646575342465752</v>
      </c>
      <c r="G112" s="14"/>
      <c r="H112" s="21"/>
      <c r="I112" s="14"/>
      <c r="J112" s="20">
        <v>20</v>
      </c>
      <c r="K112" s="20">
        <v>2</v>
      </c>
      <c r="L112" s="33">
        <v>5</v>
      </c>
      <c r="M112" s="76"/>
      <c r="N112" s="99">
        <v>60</v>
      </c>
      <c r="O112" s="20"/>
      <c r="P112" s="76"/>
      <c r="Q112" s="76"/>
      <c r="R112" s="76"/>
      <c r="S112" s="114"/>
      <c r="T112" s="15"/>
      <c r="U112" s="68"/>
      <c r="V112" s="68"/>
      <c r="W112" s="68"/>
      <c r="X112" s="68"/>
      <c r="Y112" s="68"/>
      <c r="Z112" s="68"/>
      <c r="AA112" s="68"/>
      <c r="AB112" s="68"/>
      <c r="AC112" s="68"/>
      <c r="AD112" s="68"/>
      <c r="AE112" s="68"/>
      <c r="AF112" s="68"/>
      <c r="AG112" s="68"/>
      <c r="AH112" s="68"/>
      <c r="AI112" s="68"/>
      <c r="AJ112" s="68"/>
      <c r="AK112" s="68"/>
      <c r="AL112" s="68"/>
      <c r="AM112" s="68"/>
      <c r="AN112" s="68"/>
      <c r="AO112" s="68"/>
      <c r="AP112" s="68"/>
      <c r="AQ112" s="68"/>
      <c r="AR112" s="68"/>
      <c r="AS112" s="68"/>
      <c r="AT112" s="68"/>
      <c r="AU112" s="68"/>
      <c r="AV112" s="68"/>
      <c r="AW112" s="68"/>
      <c r="AX112" s="68"/>
      <c r="AY112" s="68"/>
      <c r="AZ112" s="68"/>
      <c r="BA112" s="68"/>
      <c r="BB112" s="68"/>
      <c r="BC112" s="68"/>
      <c r="BD112" s="68"/>
      <c r="BE112" s="68"/>
      <c r="BF112" s="68"/>
      <c r="BG112" s="68"/>
      <c r="BH112" s="68"/>
      <c r="BI112" s="68"/>
      <c r="BJ112" s="68"/>
      <c r="BK112" s="68"/>
      <c r="BL112" s="68"/>
      <c r="BM112" s="68"/>
      <c r="BN112" s="68"/>
      <c r="BO112" s="68"/>
      <c r="BP112" s="68"/>
      <c r="BQ112" s="68"/>
      <c r="BR112" s="68"/>
      <c r="BS112" s="68"/>
      <c r="BT112" s="68"/>
      <c r="BU112" s="68"/>
      <c r="BV112" s="68"/>
      <c r="BW112" s="68"/>
      <c r="BX112" s="68"/>
      <c r="BY112" s="68"/>
      <c r="BZ112" s="68"/>
      <c r="CA112" s="68"/>
      <c r="CB112" s="68"/>
      <c r="CC112" s="68"/>
      <c r="CD112" s="68"/>
      <c r="CE112" s="68"/>
      <c r="CF112" s="68"/>
      <c r="CG112" s="68"/>
      <c r="CH112" s="68"/>
      <c r="CI112" s="68"/>
      <c r="CJ112" s="68"/>
      <c r="CK112" s="68"/>
      <c r="CL112" s="68"/>
      <c r="CM112" s="68"/>
      <c r="CN112" s="68"/>
      <c r="CO112" s="68"/>
      <c r="CP112" s="68"/>
      <c r="CQ112" s="68"/>
      <c r="CR112" s="68"/>
      <c r="CS112" s="68"/>
      <c r="CT112" s="68"/>
      <c r="CU112" s="68"/>
      <c r="CV112" s="68"/>
      <c r="CW112" s="68"/>
      <c r="CX112" s="68"/>
      <c r="CY112" s="68"/>
      <c r="CZ112" s="68"/>
      <c r="DA112" s="68"/>
      <c r="DB112" s="68"/>
      <c r="DC112" s="68"/>
      <c r="DD112" s="68"/>
      <c r="DE112" s="68"/>
      <c r="DF112" s="68"/>
      <c r="DG112" s="68"/>
      <c r="DH112" s="68"/>
      <c r="DI112" s="68"/>
      <c r="DJ112" s="68"/>
      <c r="DK112" s="68"/>
      <c r="DL112" s="68"/>
      <c r="DM112" s="68"/>
      <c r="DN112" s="68"/>
      <c r="DO112" s="68"/>
      <c r="DP112" s="68"/>
      <c r="DQ112" s="68"/>
      <c r="DR112" s="68"/>
      <c r="DS112" s="68"/>
      <c r="DT112" s="68"/>
      <c r="DU112" s="68"/>
      <c r="DV112" s="68"/>
      <c r="DW112" s="68"/>
      <c r="DX112" s="68"/>
      <c r="DY112" s="68"/>
      <c r="DZ112" s="68"/>
      <c r="EA112" s="68"/>
      <c r="EB112" s="68"/>
      <c r="EC112" s="68"/>
      <c r="ED112" s="68"/>
      <c r="EE112" s="68"/>
      <c r="EF112" s="68"/>
      <c r="EG112" s="68"/>
      <c r="EH112" s="68"/>
      <c r="EI112" s="68"/>
      <c r="EJ112" s="68"/>
      <c r="EK112" s="68"/>
      <c r="EL112" s="68"/>
      <c r="EM112" s="68"/>
      <c r="EN112" s="68"/>
      <c r="EO112" s="68"/>
      <c r="EP112" s="68"/>
      <c r="EQ112" s="68"/>
      <c r="ER112" s="68"/>
      <c r="ES112" s="68"/>
      <c r="ET112" s="68"/>
      <c r="EU112" s="68"/>
      <c r="EV112" s="68"/>
      <c r="EW112" s="68"/>
      <c r="EX112" s="68"/>
      <c r="EY112" s="68"/>
      <c r="EZ112" s="68"/>
      <c r="FA112" s="68"/>
      <c r="FB112" s="68"/>
      <c r="FC112" s="68"/>
      <c r="FD112" s="68"/>
      <c r="FE112" s="68"/>
      <c r="FF112" s="68"/>
      <c r="FG112" s="68"/>
      <c r="FH112" s="68"/>
      <c r="FI112" s="68"/>
      <c r="FJ112" s="68"/>
      <c r="FK112" s="68"/>
      <c r="FL112" s="68"/>
      <c r="FM112" s="68"/>
      <c r="FN112" s="68"/>
      <c r="FO112" s="68"/>
      <c r="FP112" s="68"/>
      <c r="FQ112" s="68"/>
      <c r="FR112" s="68"/>
      <c r="FS112" s="68"/>
      <c r="FT112" s="68"/>
      <c r="FU112" s="68"/>
      <c r="FV112" s="68"/>
      <c r="FW112" s="68"/>
      <c r="FX112" s="68"/>
      <c r="FY112" s="68"/>
      <c r="FZ112" s="68"/>
      <c r="GA112" s="68"/>
      <c r="GB112" s="68"/>
      <c r="GC112" s="68"/>
      <c r="GD112" s="68"/>
      <c r="GE112" s="68"/>
      <c r="GF112" s="68"/>
      <c r="GG112" s="68"/>
      <c r="GH112" s="68"/>
      <c r="GI112" s="68"/>
      <c r="GJ112" s="68"/>
      <c r="GK112" s="68"/>
      <c r="GL112" s="68"/>
      <c r="GM112" s="68"/>
      <c r="GN112" s="68"/>
      <c r="GO112" s="68"/>
      <c r="GP112" s="68"/>
      <c r="GQ112" s="68"/>
      <c r="GR112" s="68"/>
      <c r="GS112" s="68"/>
      <c r="GT112" s="68"/>
      <c r="GU112" s="68"/>
      <c r="GV112" s="68"/>
      <c r="GW112" s="68"/>
      <c r="GX112" s="68"/>
      <c r="GY112" s="68"/>
      <c r="GZ112" s="68"/>
      <c r="HA112" s="68"/>
      <c r="HB112" s="68"/>
      <c r="HC112" s="68"/>
      <c r="HD112" s="68"/>
      <c r="HE112" s="68"/>
      <c r="HF112" s="68"/>
      <c r="HG112" s="68"/>
      <c r="HH112" s="68"/>
      <c r="HI112" s="68"/>
      <c r="HJ112" s="68"/>
      <c r="HK112" s="68"/>
      <c r="HL112" s="68"/>
      <c r="HM112" s="68"/>
      <c r="HN112" s="68"/>
      <c r="HO112" s="68"/>
      <c r="HP112" s="68"/>
      <c r="HQ112" s="68"/>
      <c r="HR112" s="68"/>
      <c r="HS112" s="68"/>
      <c r="HT112" s="68"/>
      <c r="HU112" s="68"/>
      <c r="HV112" s="68"/>
      <c r="HW112" s="68"/>
      <c r="HX112" s="68"/>
      <c r="HY112" s="68"/>
      <c r="HZ112" s="68"/>
      <c r="IA112" s="68"/>
      <c r="IB112" s="68"/>
      <c r="IC112" s="68"/>
      <c r="ID112" s="68"/>
      <c r="IE112" s="68"/>
      <c r="IF112" s="68"/>
      <c r="IG112" s="68"/>
      <c r="IH112" s="68"/>
      <c r="II112" s="68"/>
      <c r="IJ112" s="68"/>
      <c r="IK112" s="68"/>
      <c r="IL112" s="68"/>
      <c r="IM112" s="68"/>
      <c r="IN112" s="68"/>
      <c r="IO112" s="68"/>
      <c r="IP112" s="68"/>
      <c r="IQ112" s="68"/>
      <c r="IR112" s="68"/>
      <c r="IS112" s="68"/>
      <c r="IT112" s="68"/>
      <c r="IU112" s="68"/>
      <c r="IV112" s="68"/>
      <c r="IW112" s="68"/>
    </row>
    <row r="113" spans="1:257" ht="34.15" customHeight="1">
      <c r="A113" s="37"/>
      <c r="B113" s="286" t="s">
        <v>103</v>
      </c>
      <c r="C113" s="284"/>
      <c r="D113" s="284"/>
      <c r="E113" s="284"/>
      <c r="F113" s="284"/>
      <c r="G113" s="284"/>
      <c r="H113" s="284"/>
      <c r="I113" s="284"/>
      <c r="J113" s="284"/>
      <c r="K113" s="284"/>
      <c r="L113" s="284"/>
      <c r="M113" s="284"/>
      <c r="N113" s="284"/>
      <c r="O113" s="284"/>
      <c r="P113" s="284"/>
      <c r="Q113" s="284"/>
      <c r="R113" s="284"/>
      <c r="S113" s="284"/>
      <c r="T113" s="284"/>
      <c r="U113" s="68"/>
      <c r="V113" s="68"/>
      <c r="W113" s="68"/>
      <c r="X113" s="68"/>
      <c r="Y113" s="68"/>
      <c r="Z113" s="68"/>
      <c r="AA113" s="68"/>
      <c r="AB113" s="68"/>
      <c r="AC113" s="68"/>
      <c r="AD113" s="68"/>
      <c r="AE113" s="68"/>
      <c r="AF113" s="68"/>
      <c r="AG113" s="68"/>
      <c r="AH113" s="68"/>
      <c r="AI113" s="68"/>
      <c r="AJ113" s="68"/>
      <c r="AK113" s="68"/>
      <c r="AL113" s="68"/>
      <c r="AM113" s="68"/>
      <c r="AN113" s="68"/>
      <c r="AO113" s="68"/>
      <c r="AP113" s="68"/>
      <c r="AQ113" s="68"/>
      <c r="AR113" s="68"/>
      <c r="AS113" s="68"/>
      <c r="AT113" s="68"/>
      <c r="AU113" s="68"/>
      <c r="AV113" s="68"/>
      <c r="AW113" s="68"/>
      <c r="AX113" s="68"/>
      <c r="AY113" s="68"/>
      <c r="AZ113" s="68"/>
      <c r="BA113" s="68"/>
      <c r="BB113" s="68"/>
      <c r="BC113" s="68"/>
      <c r="BD113" s="68"/>
      <c r="BE113" s="68"/>
      <c r="BF113" s="68"/>
      <c r="BG113" s="68"/>
      <c r="BH113" s="68"/>
      <c r="BI113" s="68"/>
      <c r="BJ113" s="68"/>
      <c r="BK113" s="68"/>
      <c r="BL113" s="68"/>
      <c r="BM113" s="68"/>
      <c r="BN113" s="68"/>
      <c r="BO113" s="68"/>
      <c r="BP113" s="68"/>
      <c r="BQ113" s="68"/>
      <c r="BR113" s="68"/>
      <c r="BS113" s="68"/>
      <c r="BT113" s="68"/>
      <c r="BU113" s="68"/>
      <c r="BV113" s="68"/>
      <c r="BW113" s="68"/>
      <c r="BX113" s="68"/>
      <c r="BY113" s="68"/>
      <c r="BZ113" s="68"/>
      <c r="CA113" s="68"/>
      <c r="CB113" s="68"/>
      <c r="CC113" s="68"/>
      <c r="CD113" s="68"/>
      <c r="CE113" s="68"/>
      <c r="CF113" s="68"/>
      <c r="CG113" s="68"/>
      <c r="CH113" s="68"/>
      <c r="CI113" s="68"/>
      <c r="CJ113" s="68"/>
      <c r="CK113" s="68"/>
      <c r="CL113" s="68"/>
      <c r="CM113" s="68"/>
      <c r="CN113" s="68"/>
      <c r="CO113" s="68"/>
      <c r="CP113" s="68"/>
      <c r="CQ113" s="68"/>
      <c r="CR113" s="68"/>
      <c r="CS113" s="68"/>
      <c r="CT113" s="68"/>
      <c r="CU113" s="68"/>
      <c r="CV113" s="68"/>
      <c r="CW113" s="68"/>
      <c r="CX113" s="68"/>
      <c r="CY113" s="68"/>
      <c r="CZ113" s="68"/>
      <c r="DA113" s="68"/>
      <c r="DB113" s="68"/>
      <c r="DC113" s="68"/>
      <c r="DD113" s="68"/>
      <c r="DE113" s="68"/>
      <c r="DF113" s="68"/>
      <c r="DG113" s="68"/>
      <c r="DH113" s="68"/>
      <c r="DI113" s="68"/>
      <c r="DJ113" s="68"/>
      <c r="DK113" s="68"/>
      <c r="DL113" s="68"/>
      <c r="DM113" s="68"/>
      <c r="DN113" s="68"/>
      <c r="DO113" s="68"/>
      <c r="DP113" s="68"/>
      <c r="DQ113" s="68"/>
      <c r="DR113" s="68"/>
      <c r="DS113" s="68"/>
      <c r="DT113" s="68"/>
      <c r="DU113" s="68"/>
      <c r="DV113" s="68"/>
      <c r="DW113" s="68"/>
      <c r="DX113" s="68"/>
      <c r="DY113" s="68"/>
      <c r="DZ113" s="68"/>
      <c r="EA113" s="68"/>
      <c r="EB113" s="68"/>
      <c r="EC113" s="68"/>
      <c r="ED113" s="68"/>
      <c r="EE113" s="68"/>
      <c r="EF113" s="68"/>
      <c r="EG113" s="68"/>
      <c r="EH113" s="68"/>
      <c r="EI113" s="68"/>
      <c r="EJ113" s="68"/>
      <c r="EK113" s="68"/>
      <c r="EL113" s="68"/>
      <c r="EM113" s="68"/>
      <c r="EN113" s="68"/>
      <c r="EO113" s="68"/>
      <c r="EP113" s="68"/>
      <c r="EQ113" s="68"/>
      <c r="ER113" s="68"/>
      <c r="ES113" s="68"/>
      <c r="ET113" s="68"/>
      <c r="EU113" s="68"/>
      <c r="EV113" s="68"/>
      <c r="EW113" s="68"/>
      <c r="EX113" s="68"/>
      <c r="EY113" s="68"/>
      <c r="EZ113" s="68"/>
      <c r="FA113" s="68"/>
      <c r="FB113" s="68"/>
      <c r="FC113" s="68"/>
      <c r="FD113" s="68"/>
      <c r="FE113" s="68"/>
      <c r="FF113" s="68"/>
      <c r="FG113" s="68"/>
      <c r="FH113" s="68"/>
      <c r="FI113" s="68"/>
      <c r="FJ113" s="68"/>
      <c r="FK113" s="68"/>
      <c r="FL113" s="68"/>
      <c r="FM113" s="68"/>
      <c r="FN113" s="68"/>
      <c r="FO113" s="68"/>
      <c r="FP113" s="68"/>
      <c r="FQ113" s="68"/>
      <c r="FR113" s="68"/>
      <c r="FS113" s="68"/>
      <c r="FT113" s="68"/>
      <c r="FU113" s="68"/>
      <c r="FV113" s="68"/>
      <c r="FW113" s="68"/>
      <c r="FX113" s="68"/>
      <c r="FY113" s="68"/>
      <c r="FZ113" s="68"/>
      <c r="GA113" s="68"/>
      <c r="GB113" s="68"/>
      <c r="GC113" s="68"/>
      <c r="GD113" s="68"/>
      <c r="GE113" s="68"/>
      <c r="GF113" s="68"/>
      <c r="GG113" s="68"/>
      <c r="GH113" s="68"/>
      <c r="GI113" s="68"/>
      <c r="GJ113" s="68"/>
      <c r="GK113" s="68"/>
      <c r="GL113" s="68"/>
      <c r="GM113" s="68"/>
      <c r="GN113" s="68"/>
      <c r="GO113" s="68"/>
      <c r="GP113" s="68"/>
      <c r="GQ113" s="68"/>
      <c r="GR113" s="68"/>
      <c r="GS113" s="68"/>
      <c r="GT113" s="68"/>
      <c r="GU113" s="68"/>
      <c r="GV113" s="68"/>
      <c r="GW113" s="68"/>
      <c r="GX113" s="68"/>
      <c r="GY113" s="68"/>
      <c r="GZ113" s="68"/>
      <c r="HA113" s="68"/>
      <c r="HB113" s="68"/>
      <c r="HC113" s="68"/>
      <c r="HD113" s="68"/>
      <c r="HE113" s="68"/>
      <c r="HF113" s="68"/>
      <c r="HG113" s="68"/>
      <c r="HH113" s="68"/>
      <c r="HI113" s="68"/>
      <c r="HJ113" s="68"/>
      <c r="HK113" s="68"/>
      <c r="HL113" s="68"/>
      <c r="HM113" s="68"/>
      <c r="HN113" s="68"/>
      <c r="HO113" s="68"/>
      <c r="HP113" s="68"/>
      <c r="HQ113" s="68"/>
      <c r="HR113" s="68"/>
      <c r="HS113" s="68"/>
      <c r="HT113" s="68"/>
      <c r="HU113" s="68"/>
      <c r="HV113" s="68"/>
      <c r="HW113" s="68"/>
      <c r="HX113" s="68"/>
      <c r="HY113" s="68"/>
      <c r="HZ113" s="68"/>
      <c r="IA113" s="68"/>
      <c r="IB113" s="68"/>
      <c r="IC113" s="68"/>
      <c r="ID113" s="68"/>
      <c r="IE113" s="68"/>
      <c r="IF113" s="68"/>
      <c r="IG113" s="68"/>
      <c r="IH113" s="68"/>
      <c r="II113" s="68"/>
      <c r="IJ113" s="68"/>
      <c r="IK113" s="68"/>
      <c r="IL113" s="68"/>
      <c r="IM113" s="68"/>
      <c r="IN113" s="68"/>
      <c r="IO113" s="68"/>
      <c r="IP113" s="68"/>
      <c r="IQ113" s="68"/>
      <c r="IR113" s="68"/>
      <c r="IS113" s="68"/>
      <c r="IT113" s="68"/>
      <c r="IU113" s="68"/>
      <c r="IV113" s="68"/>
      <c r="IW113" s="68"/>
    </row>
    <row r="114" spans="1:257" ht="96" customHeight="1">
      <c r="A114" s="72" t="s">
        <v>0</v>
      </c>
      <c r="B114" s="75" t="s">
        <v>1</v>
      </c>
      <c r="C114" s="72" t="s">
        <v>54</v>
      </c>
      <c r="D114" s="72" t="s">
        <v>55</v>
      </c>
      <c r="E114" s="72" t="s">
        <v>56</v>
      </c>
      <c r="F114" s="72" t="s">
        <v>5</v>
      </c>
      <c r="G114" s="72" t="s">
        <v>63</v>
      </c>
      <c r="H114" s="72" t="s">
        <v>64</v>
      </c>
      <c r="I114" s="72" t="s">
        <v>7</v>
      </c>
      <c r="J114" s="72" t="s">
        <v>65</v>
      </c>
      <c r="K114" s="72" t="s">
        <v>9</v>
      </c>
      <c r="L114" s="72" t="s">
        <v>10</v>
      </c>
      <c r="M114" s="38"/>
      <c r="N114" s="69" t="s">
        <v>11</v>
      </c>
      <c r="O114" s="72" t="s">
        <v>59</v>
      </c>
      <c r="P114" s="71"/>
      <c r="Q114" s="76"/>
      <c r="R114" s="78"/>
      <c r="S114" s="115"/>
      <c r="T114" s="111" t="s">
        <v>13</v>
      </c>
      <c r="U114" s="68"/>
      <c r="V114" s="68"/>
      <c r="W114" s="68"/>
      <c r="X114" s="68"/>
      <c r="Y114" s="68"/>
      <c r="Z114" s="68"/>
      <c r="AA114" s="68"/>
      <c r="AB114" s="68"/>
      <c r="AC114" s="68"/>
      <c r="AD114" s="68"/>
      <c r="AE114" s="68"/>
      <c r="AF114" s="68"/>
      <c r="AG114" s="68"/>
      <c r="AH114" s="68"/>
      <c r="AI114" s="68"/>
      <c r="AJ114" s="68"/>
      <c r="AK114" s="68"/>
      <c r="AL114" s="68"/>
      <c r="AM114" s="68"/>
      <c r="AN114" s="68"/>
      <c r="AO114" s="68"/>
      <c r="AP114" s="68"/>
      <c r="AQ114" s="68"/>
      <c r="AR114" s="68"/>
      <c r="AS114" s="68"/>
      <c r="AT114" s="68"/>
      <c r="AU114" s="68"/>
      <c r="AV114" s="68"/>
      <c r="AW114" s="68"/>
      <c r="AX114" s="68"/>
      <c r="AY114" s="68"/>
      <c r="AZ114" s="68"/>
      <c r="BA114" s="68"/>
      <c r="BB114" s="68"/>
      <c r="BC114" s="68"/>
      <c r="BD114" s="68"/>
      <c r="BE114" s="68"/>
      <c r="BF114" s="68"/>
      <c r="BG114" s="68"/>
      <c r="BH114" s="68"/>
      <c r="BI114" s="68"/>
      <c r="BJ114" s="68"/>
      <c r="BK114" s="68"/>
      <c r="BL114" s="68"/>
      <c r="BM114" s="68"/>
      <c r="BN114" s="68"/>
      <c r="BO114" s="68"/>
      <c r="BP114" s="68"/>
      <c r="BQ114" s="68"/>
      <c r="BR114" s="68"/>
      <c r="BS114" s="68"/>
      <c r="BT114" s="68"/>
      <c r="BU114" s="68"/>
      <c r="BV114" s="68"/>
      <c r="BW114" s="68"/>
      <c r="BX114" s="68"/>
      <c r="BY114" s="68"/>
      <c r="BZ114" s="68"/>
      <c r="CA114" s="68"/>
      <c r="CB114" s="68"/>
      <c r="CC114" s="68"/>
      <c r="CD114" s="68"/>
      <c r="CE114" s="68"/>
      <c r="CF114" s="68"/>
      <c r="CG114" s="68"/>
      <c r="CH114" s="68"/>
      <c r="CI114" s="68"/>
      <c r="CJ114" s="68"/>
      <c r="CK114" s="68"/>
      <c r="CL114" s="68"/>
      <c r="CM114" s="68"/>
      <c r="CN114" s="68"/>
      <c r="CO114" s="68"/>
      <c r="CP114" s="68"/>
      <c r="CQ114" s="68"/>
      <c r="CR114" s="68"/>
      <c r="CS114" s="68"/>
      <c r="CT114" s="68"/>
      <c r="CU114" s="68"/>
      <c r="CV114" s="68"/>
      <c r="CW114" s="68"/>
      <c r="CX114" s="68"/>
      <c r="CY114" s="68"/>
      <c r="CZ114" s="68"/>
      <c r="DA114" s="68"/>
      <c r="DB114" s="68"/>
      <c r="DC114" s="68"/>
      <c r="DD114" s="68"/>
      <c r="DE114" s="68"/>
      <c r="DF114" s="68"/>
      <c r="DG114" s="68"/>
      <c r="DH114" s="68"/>
      <c r="DI114" s="68"/>
      <c r="DJ114" s="68"/>
      <c r="DK114" s="68"/>
      <c r="DL114" s="68"/>
      <c r="DM114" s="68"/>
      <c r="DN114" s="68"/>
      <c r="DO114" s="68"/>
      <c r="DP114" s="68"/>
      <c r="DQ114" s="68"/>
      <c r="DR114" s="68"/>
      <c r="DS114" s="68"/>
      <c r="DT114" s="68"/>
      <c r="DU114" s="68"/>
      <c r="DV114" s="68"/>
      <c r="DW114" s="68"/>
      <c r="DX114" s="68"/>
      <c r="DY114" s="68"/>
      <c r="DZ114" s="68"/>
      <c r="EA114" s="68"/>
      <c r="EB114" s="68"/>
      <c r="EC114" s="68"/>
      <c r="ED114" s="68"/>
      <c r="EE114" s="68"/>
      <c r="EF114" s="68"/>
      <c r="EG114" s="68"/>
      <c r="EH114" s="68"/>
      <c r="EI114" s="68"/>
      <c r="EJ114" s="68"/>
      <c r="EK114" s="68"/>
      <c r="EL114" s="68"/>
      <c r="EM114" s="68"/>
      <c r="EN114" s="68"/>
      <c r="EO114" s="68"/>
      <c r="EP114" s="68"/>
      <c r="EQ114" s="68"/>
      <c r="ER114" s="68"/>
      <c r="ES114" s="68"/>
      <c r="ET114" s="68"/>
      <c r="EU114" s="68"/>
      <c r="EV114" s="68"/>
      <c r="EW114" s="68"/>
      <c r="EX114" s="68"/>
      <c r="EY114" s="68"/>
      <c r="EZ114" s="68"/>
      <c r="FA114" s="68"/>
      <c r="FB114" s="68"/>
      <c r="FC114" s="68"/>
      <c r="FD114" s="68"/>
      <c r="FE114" s="68"/>
      <c r="FF114" s="68"/>
      <c r="FG114" s="68"/>
      <c r="FH114" s="68"/>
      <c r="FI114" s="68"/>
      <c r="FJ114" s="68"/>
      <c r="FK114" s="68"/>
      <c r="FL114" s="68"/>
      <c r="FM114" s="68"/>
      <c r="FN114" s="68"/>
      <c r="FO114" s="68"/>
      <c r="FP114" s="68"/>
      <c r="FQ114" s="68"/>
      <c r="FR114" s="68"/>
      <c r="FS114" s="68"/>
      <c r="FT114" s="68"/>
      <c r="FU114" s="68"/>
      <c r="FV114" s="68"/>
      <c r="FW114" s="68"/>
      <c r="FX114" s="68"/>
      <c r="FY114" s="68"/>
      <c r="FZ114" s="68"/>
      <c r="GA114" s="68"/>
      <c r="GB114" s="68"/>
      <c r="GC114" s="68"/>
      <c r="GD114" s="68"/>
      <c r="GE114" s="68"/>
      <c r="GF114" s="68"/>
      <c r="GG114" s="68"/>
      <c r="GH114" s="68"/>
      <c r="GI114" s="68"/>
      <c r="GJ114" s="68"/>
      <c r="GK114" s="68"/>
      <c r="GL114" s="68"/>
      <c r="GM114" s="68"/>
      <c r="GN114" s="68"/>
      <c r="GO114" s="68"/>
      <c r="GP114" s="68"/>
      <c r="GQ114" s="68"/>
      <c r="GR114" s="68"/>
      <c r="GS114" s="68"/>
      <c r="GT114" s="68"/>
      <c r="GU114" s="68"/>
      <c r="GV114" s="68"/>
      <c r="GW114" s="68"/>
      <c r="GX114" s="68"/>
      <c r="GY114" s="68"/>
      <c r="GZ114" s="68"/>
      <c r="HA114" s="68"/>
      <c r="HB114" s="68"/>
      <c r="HC114" s="68"/>
      <c r="HD114" s="68"/>
      <c r="HE114" s="68"/>
      <c r="HF114" s="68"/>
      <c r="HG114" s="68"/>
      <c r="HH114" s="68"/>
      <c r="HI114" s="68"/>
      <c r="HJ114" s="68"/>
      <c r="HK114" s="68"/>
      <c r="HL114" s="68"/>
      <c r="HM114" s="68"/>
      <c r="HN114" s="68"/>
      <c r="HO114" s="68"/>
      <c r="HP114" s="68"/>
      <c r="HQ114" s="68"/>
      <c r="HR114" s="68"/>
      <c r="HS114" s="68"/>
      <c r="HT114" s="68"/>
      <c r="HU114" s="68"/>
      <c r="HV114" s="68"/>
      <c r="HW114" s="68"/>
      <c r="HX114" s="68"/>
      <c r="HY114" s="68"/>
      <c r="HZ114" s="68"/>
      <c r="IA114" s="68"/>
      <c r="IB114" s="68"/>
      <c r="IC114" s="68"/>
      <c r="ID114" s="68"/>
      <c r="IE114" s="68"/>
      <c r="IF114" s="68"/>
      <c r="IG114" s="68"/>
      <c r="IH114" s="68"/>
      <c r="II114" s="68"/>
      <c r="IJ114" s="68"/>
      <c r="IK114" s="68"/>
      <c r="IL114" s="68"/>
      <c r="IM114" s="68"/>
      <c r="IN114" s="68"/>
      <c r="IO114" s="68"/>
      <c r="IP114" s="68"/>
      <c r="IQ114" s="68"/>
      <c r="IR114" s="68"/>
      <c r="IS114" s="68"/>
      <c r="IT114" s="68"/>
      <c r="IU114" s="68"/>
      <c r="IV114" s="68"/>
      <c r="IW114" s="68"/>
    </row>
    <row r="115" spans="1:257" ht="31.15" customHeight="1">
      <c r="A115" s="41"/>
      <c r="B115" s="41"/>
      <c r="C115" s="30" t="s">
        <v>18</v>
      </c>
      <c r="D115" s="11"/>
      <c r="E115" s="42"/>
      <c r="F115" s="42"/>
      <c r="G115" s="11"/>
      <c r="H115" s="11"/>
      <c r="I115" s="43"/>
      <c r="J115" s="13"/>
      <c r="K115" s="13"/>
      <c r="L115" s="13"/>
      <c r="M115" s="76"/>
      <c r="N115" s="13"/>
      <c r="O115" s="76"/>
      <c r="P115" s="76"/>
      <c r="Q115" s="76"/>
      <c r="R115" s="76"/>
      <c r="S115" s="114"/>
      <c r="T115" s="11"/>
      <c r="U115" s="68"/>
      <c r="V115" s="68"/>
      <c r="W115" s="68"/>
      <c r="X115" s="68"/>
      <c r="Y115" s="68"/>
      <c r="Z115" s="68"/>
      <c r="AA115" s="68"/>
      <c r="AB115" s="68"/>
      <c r="AC115" s="68"/>
      <c r="AD115" s="68"/>
      <c r="AE115" s="68"/>
      <c r="AF115" s="68"/>
      <c r="AG115" s="68"/>
      <c r="AH115" s="68"/>
      <c r="AI115" s="68"/>
      <c r="AJ115" s="68"/>
      <c r="AK115" s="68"/>
      <c r="AL115" s="68"/>
      <c r="AM115" s="68"/>
      <c r="AN115" s="68"/>
      <c r="AO115" s="68"/>
      <c r="AP115" s="68"/>
      <c r="AQ115" s="68"/>
      <c r="AR115" s="68"/>
      <c r="AS115" s="68"/>
      <c r="AT115" s="68"/>
      <c r="AU115" s="68"/>
      <c r="AV115" s="68"/>
      <c r="AW115" s="68"/>
      <c r="AX115" s="68"/>
      <c r="AY115" s="68"/>
      <c r="AZ115" s="68"/>
      <c r="BA115" s="68"/>
      <c r="BB115" s="68"/>
      <c r="BC115" s="68"/>
      <c r="BD115" s="68"/>
      <c r="BE115" s="68"/>
      <c r="BF115" s="68"/>
      <c r="BG115" s="68"/>
      <c r="BH115" s="68"/>
      <c r="BI115" s="68"/>
      <c r="BJ115" s="68"/>
      <c r="BK115" s="68"/>
      <c r="BL115" s="68"/>
      <c r="BM115" s="68"/>
      <c r="BN115" s="68"/>
      <c r="BO115" s="68"/>
      <c r="BP115" s="68"/>
      <c r="BQ115" s="68"/>
      <c r="BR115" s="68"/>
      <c r="BS115" s="68"/>
      <c r="BT115" s="68"/>
      <c r="BU115" s="68"/>
      <c r="BV115" s="68"/>
      <c r="BW115" s="68"/>
      <c r="BX115" s="68"/>
      <c r="BY115" s="68"/>
      <c r="BZ115" s="68"/>
      <c r="CA115" s="68"/>
      <c r="CB115" s="68"/>
      <c r="CC115" s="68"/>
      <c r="CD115" s="68"/>
      <c r="CE115" s="68"/>
      <c r="CF115" s="68"/>
      <c r="CG115" s="68"/>
      <c r="CH115" s="68"/>
      <c r="CI115" s="68"/>
      <c r="CJ115" s="68"/>
      <c r="CK115" s="68"/>
      <c r="CL115" s="68"/>
      <c r="CM115" s="68"/>
      <c r="CN115" s="68"/>
      <c r="CO115" s="68"/>
      <c r="CP115" s="68"/>
      <c r="CQ115" s="68"/>
      <c r="CR115" s="68"/>
      <c r="CS115" s="68"/>
      <c r="CT115" s="68"/>
      <c r="CU115" s="68"/>
      <c r="CV115" s="68"/>
      <c r="CW115" s="68"/>
      <c r="CX115" s="68"/>
      <c r="CY115" s="68"/>
      <c r="CZ115" s="68"/>
      <c r="DA115" s="68"/>
      <c r="DB115" s="68"/>
      <c r="DC115" s="68"/>
      <c r="DD115" s="68"/>
      <c r="DE115" s="68"/>
      <c r="DF115" s="68"/>
      <c r="DG115" s="68"/>
      <c r="DH115" s="68"/>
      <c r="DI115" s="68"/>
      <c r="DJ115" s="68"/>
      <c r="DK115" s="68"/>
      <c r="DL115" s="68"/>
      <c r="DM115" s="68"/>
      <c r="DN115" s="68"/>
      <c r="DO115" s="68"/>
      <c r="DP115" s="68"/>
      <c r="DQ115" s="68"/>
      <c r="DR115" s="68"/>
      <c r="DS115" s="68"/>
      <c r="DT115" s="68"/>
      <c r="DU115" s="68"/>
      <c r="DV115" s="68"/>
      <c r="DW115" s="68"/>
      <c r="DX115" s="68"/>
      <c r="DY115" s="68"/>
      <c r="DZ115" s="68"/>
      <c r="EA115" s="68"/>
      <c r="EB115" s="68"/>
      <c r="EC115" s="68"/>
      <c r="ED115" s="68"/>
      <c r="EE115" s="68"/>
      <c r="EF115" s="68"/>
      <c r="EG115" s="68"/>
      <c r="EH115" s="68"/>
      <c r="EI115" s="68"/>
      <c r="EJ115" s="68"/>
      <c r="EK115" s="68"/>
      <c r="EL115" s="68"/>
      <c r="EM115" s="68"/>
      <c r="EN115" s="68"/>
      <c r="EO115" s="68"/>
      <c r="EP115" s="68"/>
      <c r="EQ115" s="68"/>
      <c r="ER115" s="68"/>
      <c r="ES115" s="68"/>
      <c r="ET115" s="68"/>
      <c r="EU115" s="68"/>
      <c r="EV115" s="68"/>
      <c r="EW115" s="68"/>
      <c r="EX115" s="68"/>
      <c r="EY115" s="68"/>
      <c r="EZ115" s="68"/>
      <c r="FA115" s="68"/>
      <c r="FB115" s="68"/>
      <c r="FC115" s="68"/>
      <c r="FD115" s="68"/>
      <c r="FE115" s="68"/>
      <c r="FF115" s="68"/>
      <c r="FG115" s="68"/>
      <c r="FH115" s="68"/>
      <c r="FI115" s="68"/>
      <c r="FJ115" s="68"/>
      <c r="FK115" s="68"/>
      <c r="FL115" s="68"/>
      <c r="FM115" s="68"/>
      <c r="FN115" s="68"/>
      <c r="FO115" s="68"/>
      <c r="FP115" s="68"/>
      <c r="FQ115" s="68"/>
      <c r="FR115" s="68"/>
      <c r="FS115" s="68"/>
      <c r="FT115" s="68"/>
      <c r="FU115" s="68"/>
      <c r="FV115" s="68"/>
      <c r="FW115" s="68"/>
      <c r="FX115" s="68"/>
      <c r="FY115" s="68"/>
      <c r="FZ115" s="68"/>
      <c r="GA115" s="68"/>
      <c r="GB115" s="68"/>
      <c r="GC115" s="68"/>
      <c r="GD115" s="68"/>
      <c r="GE115" s="68"/>
      <c r="GF115" s="68"/>
      <c r="GG115" s="68"/>
      <c r="GH115" s="68"/>
      <c r="GI115" s="68"/>
      <c r="GJ115" s="68"/>
      <c r="GK115" s="68"/>
      <c r="GL115" s="68"/>
      <c r="GM115" s="68"/>
      <c r="GN115" s="68"/>
      <c r="GO115" s="68"/>
      <c r="GP115" s="68"/>
      <c r="GQ115" s="68"/>
      <c r="GR115" s="68"/>
      <c r="GS115" s="68"/>
      <c r="GT115" s="68"/>
      <c r="GU115" s="68"/>
      <c r="GV115" s="68"/>
      <c r="GW115" s="68"/>
      <c r="GX115" s="68"/>
      <c r="GY115" s="68"/>
      <c r="GZ115" s="68"/>
      <c r="HA115" s="68"/>
      <c r="HB115" s="68"/>
      <c r="HC115" s="68"/>
      <c r="HD115" s="68"/>
      <c r="HE115" s="68"/>
      <c r="HF115" s="68"/>
      <c r="HG115" s="68"/>
      <c r="HH115" s="68"/>
      <c r="HI115" s="68"/>
      <c r="HJ115" s="68"/>
      <c r="HK115" s="68"/>
      <c r="HL115" s="68"/>
      <c r="HM115" s="68"/>
      <c r="HN115" s="68"/>
      <c r="HO115" s="68"/>
      <c r="HP115" s="68"/>
      <c r="HQ115" s="68"/>
      <c r="HR115" s="68"/>
      <c r="HS115" s="68"/>
      <c r="HT115" s="68"/>
      <c r="HU115" s="68"/>
      <c r="HV115" s="68"/>
      <c r="HW115" s="68"/>
      <c r="HX115" s="68"/>
      <c r="HY115" s="68"/>
      <c r="HZ115" s="68"/>
      <c r="IA115" s="68"/>
      <c r="IB115" s="68"/>
      <c r="IC115" s="68"/>
      <c r="ID115" s="68"/>
      <c r="IE115" s="68"/>
      <c r="IF115" s="68"/>
      <c r="IG115" s="68"/>
      <c r="IH115" s="68"/>
      <c r="II115" s="68"/>
      <c r="IJ115" s="68"/>
      <c r="IK115" s="68"/>
      <c r="IL115" s="68"/>
      <c r="IM115" s="68"/>
      <c r="IN115" s="68"/>
      <c r="IO115" s="68"/>
      <c r="IP115" s="68"/>
      <c r="IQ115" s="68"/>
      <c r="IR115" s="68"/>
      <c r="IS115" s="68"/>
      <c r="IT115" s="68"/>
      <c r="IU115" s="68"/>
      <c r="IV115" s="68"/>
      <c r="IW115" s="68"/>
    </row>
    <row r="116" spans="1:257" ht="30.6" customHeight="1">
      <c r="A116" s="269" t="s">
        <v>22</v>
      </c>
      <c r="B116" s="108" t="s">
        <v>20</v>
      </c>
      <c r="C116" s="119" t="s">
        <v>116</v>
      </c>
      <c r="D116" s="11" t="s">
        <v>117</v>
      </c>
      <c r="E116" s="12">
        <v>23326</v>
      </c>
      <c r="F116" s="35">
        <f ca="1">(TODAY()-E116)/365</f>
        <v>54.646575342465752</v>
      </c>
      <c r="G116" s="14"/>
      <c r="H116" s="21"/>
      <c r="I116" s="14"/>
      <c r="J116" s="20">
        <v>20</v>
      </c>
      <c r="K116" s="20">
        <v>2</v>
      </c>
      <c r="L116" s="33">
        <v>10</v>
      </c>
      <c r="M116" s="114"/>
      <c r="N116" s="99">
        <v>155</v>
      </c>
      <c r="O116" s="20">
        <f>N116</f>
        <v>155</v>
      </c>
      <c r="P116" s="114"/>
      <c r="Q116" s="114"/>
      <c r="R116" s="114"/>
      <c r="S116" s="114"/>
      <c r="T116" s="15"/>
      <c r="U116" s="68"/>
      <c r="V116" s="68"/>
      <c r="W116" s="68"/>
      <c r="X116" s="68"/>
      <c r="Y116" s="68"/>
      <c r="Z116" s="68"/>
      <c r="AA116" s="68"/>
      <c r="AB116" s="68"/>
      <c r="AC116" s="68"/>
      <c r="AD116" s="68"/>
      <c r="AE116" s="68"/>
      <c r="AF116" s="68"/>
      <c r="AG116" s="68"/>
      <c r="AH116" s="68"/>
      <c r="AI116" s="68"/>
      <c r="AJ116" s="68"/>
      <c r="AK116" s="68"/>
      <c r="AL116" s="68"/>
      <c r="AM116" s="68"/>
      <c r="AN116" s="68"/>
      <c r="AO116" s="68"/>
      <c r="AP116" s="68"/>
      <c r="AQ116" s="68"/>
      <c r="AR116" s="68"/>
      <c r="AS116" s="68"/>
      <c r="AT116" s="68"/>
      <c r="AU116" s="68"/>
      <c r="AV116" s="68"/>
      <c r="AW116" s="68"/>
      <c r="AX116" s="68"/>
      <c r="AY116" s="68"/>
      <c r="AZ116" s="68"/>
      <c r="BA116" s="68"/>
      <c r="BB116" s="68"/>
      <c r="BC116" s="68"/>
      <c r="BD116" s="68"/>
      <c r="BE116" s="68"/>
      <c r="BF116" s="68"/>
      <c r="BG116" s="68"/>
      <c r="BH116" s="68"/>
      <c r="BI116" s="68"/>
      <c r="BJ116" s="68"/>
      <c r="BK116" s="68"/>
      <c r="BL116" s="68"/>
      <c r="BM116" s="68"/>
      <c r="BN116" s="68"/>
      <c r="BO116" s="68"/>
      <c r="BP116" s="68"/>
      <c r="BQ116" s="68"/>
      <c r="BR116" s="68"/>
      <c r="BS116" s="68"/>
      <c r="BT116" s="68"/>
      <c r="BU116" s="68"/>
      <c r="BV116" s="68"/>
      <c r="BW116" s="68"/>
      <c r="BX116" s="68"/>
      <c r="BY116" s="68"/>
      <c r="BZ116" s="68"/>
      <c r="CA116" s="68"/>
      <c r="CB116" s="68"/>
      <c r="CC116" s="68"/>
      <c r="CD116" s="68"/>
      <c r="CE116" s="68"/>
      <c r="CF116" s="68"/>
      <c r="CG116" s="68"/>
      <c r="CH116" s="68"/>
      <c r="CI116" s="68"/>
      <c r="CJ116" s="68"/>
      <c r="CK116" s="68"/>
      <c r="CL116" s="68"/>
      <c r="CM116" s="68"/>
      <c r="CN116" s="68"/>
      <c r="CO116" s="68"/>
      <c r="CP116" s="68"/>
      <c r="CQ116" s="68"/>
      <c r="CR116" s="68"/>
      <c r="CS116" s="68"/>
      <c r="CT116" s="68"/>
      <c r="CU116" s="68"/>
      <c r="CV116" s="68"/>
      <c r="CW116" s="68"/>
      <c r="CX116" s="68"/>
      <c r="CY116" s="68"/>
      <c r="CZ116" s="68"/>
      <c r="DA116" s="68"/>
      <c r="DB116" s="68"/>
      <c r="DC116" s="68"/>
      <c r="DD116" s="68"/>
      <c r="DE116" s="68"/>
      <c r="DF116" s="68"/>
      <c r="DG116" s="68"/>
      <c r="DH116" s="68"/>
      <c r="DI116" s="68"/>
      <c r="DJ116" s="68"/>
      <c r="DK116" s="68"/>
      <c r="DL116" s="68"/>
      <c r="DM116" s="68"/>
      <c r="DN116" s="68"/>
      <c r="DO116" s="68"/>
      <c r="DP116" s="68"/>
      <c r="DQ116" s="68"/>
      <c r="DR116" s="68"/>
      <c r="DS116" s="68"/>
      <c r="DT116" s="68"/>
      <c r="DU116" s="68"/>
      <c r="DV116" s="68"/>
      <c r="DW116" s="68"/>
      <c r="DX116" s="68"/>
      <c r="DY116" s="68"/>
      <c r="DZ116" s="68"/>
      <c r="EA116" s="68"/>
      <c r="EB116" s="68"/>
      <c r="EC116" s="68"/>
      <c r="ED116" s="68"/>
      <c r="EE116" s="68"/>
      <c r="EF116" s="68"/>
      <c r="EG116" s="68"/>
      <c r="EH116" s="68"/>
      <c r="EI116" s="68"/>
      <c r="EJ116" s="68"/>
      <c r="EK116" s="68"/>
      <c r="EL116" s="68"/>
      <c r="EM116" s="68"/>
      <c r="EN116" s="68"/>
      <c r="EO116" s="68"/>
      <c r="EP116" s="68"/>
      <c r="EQ116" s="68"/>
      <c r="ER116" s="68"/>
      <c r="ES116" s="68"/>
      <c r="ET116" s="68"/>
      <c r="EU116" s="68"/>
      <c r="EV116" s="68"/>
      <c r="EW116" s="68"/>
      <c r="EX116" s="68"/>
      <c r="EY116" s="68"/>
      <c r="EZ116" s="68"/>
      <c r="FA116" s="68"/>
      <c r="FB116" s="68"/>
      <c r="FC116" s="68"/>
      <c r="FD116" s="68"/>
      <c r="FE116" s="68"/>
      <c r="FF116" s="68"/>
      <c r="FG116" s="68"/>
      <c r="FH116" s="68"/>
      <c r="FI116" s="68"/>
      <c r="FJ116" s="68"/>
      <c r="FK116" s="68"/>
      <c r="FL116" s="68"/>
      <c r="FM116" s="68"/>
      <c r="FN116" s="68"/>
      <c r="FO116" s="68"/>
      <c r="FP116" s="68"/>
      <c r="FQ116" s="68"/>
      <c r="FR116" s="68"/>
      <c r="FS116" s="68"/>
      <c r="FT116" s="68"/>
      <c r="FU116" s="68"/>
      <c r="FV116" s="68"/>
      <c r="FW116" s="68"/>
      <c r="FX116" s="68"/>
      <c r="FY116" s="68"/>
      <c r="FZ116" s="68"/>
      <c r="GA116" s="68"/>
      <c r="GB116" s="68"/>
      <c r="GC116" s="68"/>
      <c r="GD116" s="68"/>
      <c r="GE116" s="68"/>
      <c r="GF116" s="68"/>
      <c r="GG116" s="68"/>
      <c r="GH116" s="68"/>
      <c r="GI116" s="68"/>
      <c r="GJ116" s="68"/>
      <c r="GK116" s="68"/>
      <c r="GL116" s="68"/>
      <c r="GM116" s="68"/>
      <c r="GN116" s="68"/>
      <c r="GO116" s="68"/>
      <c r="GP116" s="68"/>
      <c r="GQ116" s="68"/>
      <c r="GR116" s="68"/>
      <c r="GS116" s="68"/>
      <c r="GT116" s="68"/>
      <c r="GU116" s="68"/>
      <c r="GV116" s="68"/>
      <c r="GW116" s="68"/>
      <c r="GX116" s="68"/>
      <c r="GY116" s="68"/>
      <c r="GZ116" s="68"/>
      <c r="HA116" s="68"/>
      <c r="HB116" s="68"/>
      <c r="HC116" s="68"/>
      <c r="HD116" s="68"/>
      <c r="HE116" s="68"/>
      <c r="HF116" s="68"/>
      <c r="HG116" s="68"/>
      <c r="HH116" s="68"/>
      <c r="HI116" s="68"/>
      <c r="HJ116" s="68"/>
      <c r="HK116" s="68"/>
      <c r="HL116" s="68"/>
      <c r="HM116" s="68"/>
      <c r="HN116" s="68"/>
      <c r="HO116" s="68"/>
      <c r="HP116" s="68"/>
      <c r="HQ116" s="68"/>
      <c r="HR116" s="68"/>
      <c r="HS116" s="68"/>
      <c r="HT116" s="68"/>
      <c r="HU116" s="68"/>
      <c r="HV116" s="68"/>
      <c r="HW116" s="68"/>
      <c r="HX116" s="68"/>
      <c r="HY116" s="68"/>
      <c r="HZ116" s="68"/>
      <c r="IA116" s="68"/>
      <c r="IB116" s="68"/>
      <c r="IC116" s="68"/>
      <c r="ID116" s="68"/>
      <c r="IE116" s="68"/>
      <c r="IF116" s="68"/>
      <c r="IG116" s="68"/>
      <c r="IH116" s="68"/>
      <c r="II116" s="68"/>
      <c r="IJ116" s="68"/>
      <c r="IK116" s="68"/>
      <c r="IL116" s="68"/>
      <c r="IM116" s="68"/>
      <c r="IN116" s="68"/>
      <c r="IO116" s="68"/>
      <c r="IP116" s="68"/>
      <c r="IQ116" s="68"/>
      <c r="IR116" s="68"/>
      <c r="IS116" s="68"/>
      <c r="IT116" s="68"/>
      <c r="IU116" s="68"/>
      <c r="IV116" s="68"/>
      <c r="IW116" s="68"/>
    </row>
    <row r="117" spans="1:257" ht="30.6" customHeight="1">
      <c r="A117" s="268" t="s">
        <v>87</v>
      </c>
      <c r="B117" s="108" t="s">
        <v>20</v>
      </c>
      <c r="C117" s="119" t="s">
        <v>116</v>
      </c>
      <c r="D117" s="11" t="s">
        <v>117</v>
      </c>
      <c r="E117" s="12">
        <v>23326</v>
      </c>
      <c r="F117" s="35">
        <f ca="1">(TODAY()-E117)/365</f>
        <v>54.646575342465752</v>
      </c>
      <c r="G117" s="14"/>
      <c r="H117" s="21"/>
      <c r="I117" s="14"/>
      <c r="J117" s="20">
        <v>20</v>
      </c>
      <c r="K117" s="20">
        <v>2</v>
      </c>
      <c r="L117" s="33">
        <v>10</v>
      </c>
      <c r="M117" s="76"/>
      <c r="N117" s="99">
        <v>155</v>
      </c>
      <c r="O117" s="20">
        <f t="shared" ref="O117:O118" si="14">N117</f>
        <v>155</v>
      </c>
      <c r="P117" s="76"/>
      <c r="Q117" s="76"/>
      <c r="R117" s="76"/>
      <c r="S117" s="114"/>
      <c r="T117" s="15"/>
      <c r="U117" s="68"/>
      <c r="V117" s="68"/>
      <c r="W117" s="68"/>
      <c r="X117" s="68"/>
      <c r="Y117" s="68"/>
      <c r="Z117" s="68"/>
      <c r="AA117" s="68"/>
      <c r="AB117" s="68"/>
      <c r="AC117" s="68"/>
      <c r="AD117" s="68"/>
      <c r="AE117" s="68"/>
      <c r="AF117" s="68"/>
      <c r="AG117" s="68"/>
      <c r="AH117" s="68"/>
      <c r="AI117" s="68"/>
      <c r="AJ117" s="68"/>
      <c r="AK117" s="68"/>
      <c r="AL117" s="68"/>
      <c r="AM117" s="68"/>
      <c r="AN117" s="68"/>
      <c r="AO117" s="68"/>
      <c r="AP117" s="68"/>
      <c r="AQ117" s="68"/>
      <c r="AR117" s="68"/>
      <c r="AS117" s="68"/>
      <c r="AT117" s="68"/>
      <c r="AU117" s="68"/>
      <c r="AV117" s="68"/>
      <c r="AW117" s="68"/>
      <c r="AX117" s="68"/>
      <c r="AY117" s="68"/>
      <c r="AZ117" s="68"/>
      <c r="BA117" s="68"/>
      <c r="BB117" s="68"/>
      <c r="BC117" s="68"/>
      <c r="BD117" s="68"/>
      <c r="BE117" s="68"/>
      <c r="BF117" s="68"/>
      <c r="BG117" s="68"/>
      <c r="BH117" s="68"/>
      <c r="BI117" s="68"/>
      <c r="BJ117" s="68"/>
      <c r="BK117" s="68"/>
      <c r="BL117" s="68"/>
      <c r="BM117" s="68"/>
      <c r="BN117" s="68"/>
      <c r="BO117" s="68"/>
      <c r="BP117" s="68"/>
      <c r="BQ117" s="68"/>
      <c r="BR117" s="68"/>
      <c r="BS117" s="68"/>
      <c r="BT117" s="68"/>
      <c r="BU117" s="68"/>
      <c r="BV117" s="68"/>
      <c r="BW117" s="68"/>
      <c r="BX117" s="68"/>
      <c r="BY117" s="68"/>
      <c r="BZ117" s="68"/>
      <c r="CA117" s="68"/>
      <c r="CB117" s="68"/>
      <c r="CC117" s="68"/>
      <c r="CD117" s="68"/>
      <c r="CE117" s="68"/>
      <c r="CF117" s="68"/>
      <c r="CG117" s="68"/>
      <c r="CH117" s="68"/>
      <c r="CI117" s="68"/>
      <c r="CJ117" s="68"/>
      <c r="CK117" s="68"/>
      <c r="CL117" s="68"/>
      <c r="CM117" s="68"/>
      <c r="CN117" s="68"/>
      <c r="CO117" s="68"/>
      <c r="CP117" s="68"/>
      <c r="CQ117" s="68"/>
      <c r="CR117" s="68"/>
      <c r="CS117" s="68"/>
      <c r="CT117" s="68"/>
      <c r="CU117" s="68"/>
      <c r="CV117" s="68"/>
      <c r="CW117" s="68"/>
      <c r="CX117" s="68"/>
      <c r="CY117" s="68"/>
      <c r="CZ117" s="68"/>
      <c r="DA117" s="68"/>
      <c r="DB117" s="68"/>
      <c r="DC117" s="68"/>
      <c r="DD117" s="68"/>
      <c r="DE117" s="68"/>
      <c r="DF117" s="68"/>
      <c r="DG117" s="68"/>
      <c r="DH117" s="68"/>
      <c r="DI117" s="68"/>
      <c r="DJ117" s="68"/>
      <c r="DK117" s="68"/>
      <c r="DL117" s="68"/>
      <c r="DM117" s="68"/>
      <c r="DN117" s="68"/>
      <c r="DO117" s="68"/>
      <c r="DP117" s="68"/>
      <c r="DQ117" s="68"/>
      <c r="DR117" s="68"/>
      <c r="DS117" s="68"/>
      <c r="DT117" s="68"/>
      <c r="DU117" s="68"/>
      <c r="DV117" s="68"/>
      <c r="DW117" s="68"/>
      <c r="DX117" s="68"/>
      <c r="DY117" s="68"/>
      <c r="DZ117" s="68"/>
      <c r="EA117" s="68"/>
      <c r="EB117" s="68"/>
      <c r="EC117" s="68"/>
      <c r="ED117" s="68"/>
      <c r="EE117" s="68"/>
      <c r="EF117" s="68"/>
      <c r="EG117" s="68"/>
      <c r="EH117" s="68"/>
      <c r="EI117" s="68"/>
      <c r="EJ117" s="68"/>
      <c r="EK117" s="68"/>
      <c r="EL117" s="68"/>
      <c r="EM117" s="68"/>
      <c r="EN117" s="68"/>
      <c r="EO117" s="68"/>
      <c r="EP117" s="68"/>
      <c r="EQ117" s="68"/>
      <c r="ER117" s="68"/>
      <c r="ES117" s="68"/>
      <c r="ET117" s="68"/>
      <c r="EU117" s="68"/>
      <c r="EV117" s="68"/>
      <c r="EW117" s="68"/>
      <c r="EX117" s="68"/>
      <c r="EY117" s="68"/>
      <c r="EZ117" s="68"/>
      <c r="FA117" s="68"/>
      <c r="FB117" s="68"/>
      <c r="FC117" s="68"/>
      <c r="FD117" s="68"/>
      <c r="FE117" s="68"/>
      <c r="FF117" s="68"/>
      <c r="FG117" s="68"/>
      <c r="FH117" s="68"/>
      <c r="FI117" s="68"/>
      <c r="FJ117" s="68"/>
      <c r="FK117" s="68"/>
      <c r="FL117" s="68"/>
      <c r="FM117" s="68"/>
      <c r="FN117" s="68"/>
      <c r="FO117" s="68"/>
      <c r="FP117" s="68"/>
      <c r="FQ117" s="68"/>
      <c r="FR117" s="68"/>
      <c r="FS117" s="68"/>
      <c r="FT117" s="68"/>
      <c r="FU117" s="68"/>
      <c r="FV117" s="68"/>
      <c r="FW117" s="68"/>
      <c r="FX117" s="68"/>
      <c r="FY117" s="68"/>
      <c r="FZ117" s="68"/>
      <c r="GA117" s="68"/>
      <c r="GB117" s="68"/>
      <c r="GC117" s="68"/>
      <c r="GD117" s="68"/>
      <c r="GE117" s="68"/>
      <c r="GF117" s="68"/>
      <c r="GG117" s="68"/>
      <c r="GH117" s="68"/>
      <c r="GI117" s="68"/>
      <c r="GJ117" s="68"/>
      <c r="GK117" s="68"/>
      <c r="GL117" s="68"/>
      <c r="GM117" s="68"/>
      <c r="GN117" s="68"/>
      <c r="GO117" s="68"/>
      <c r="GP117" s="68"/>
      <c r="GQ117" s="68"/>
      <c r="GR117" s="68"/>
      <c r="GS117" s="68"/>
      <c r="GT117" s="68"/>
      <c r="GU117" s="68"/>
      <c r="GV117" s="68"/>
      <c r="GW117" s="68"/>
      <c r="GX117" s="68"/>
      <c r="GY117" s="68"/>
      <c r="GZ117" s="68"/>
      <c r="HA117" s="68"/>
      <c r="HB117" s="68"/>
      <c r="HC117" s="68"/>
      <c r="HD117" s="68"/>
      <c r="HE117" s="68"/>
      <c r="HF117" s="68"/>
      <c r="HG117" s="68"/>
      <c r="HH117" s="68"/>
      <c r="HI117" s="68"/>
      <c r="HJ117" s="68"/>
      <c r="HK117" s="68"/>
      <c r="HL117" s="68"/>
      <c r="HM117" s="68"/>
      <c r="HN117" s="68"/>
      <c r="HO117" s="68"/>
      <c r="HP117" s="68"/>
      <c r="HQ117" s="68"/>
      <c r="HR117" s="68"/>
      <c r="HS117" s="68"/>
      <c r="HT117" s="68"/>
      <c r="HU117" s="68"/>
      <c r="HV117" s="68"/>
      <c r="HW117" s="68"/>
      <c r="HX117" s="68"/>
      <c r="HY117" s="68"/>
      <c r="HZ117" s="68"/>
      <c r="IA117" s="68"/>
      <c r="IB117" s="68"/>
      <c r="IC117" s="68"/>
      <c r="ID117" s="68"/>
      <c r="IE117" s="68"/>
      <c r="IF117" s="68"/>
      <c r="IG117" s="68"/>
      <c r="IH117" s="68"/>
      <c r="II117" s="68"/>
      <c r="IJ117" s="68"/>
      <c r="IK117" s="68"/>
      <c r="IL117" s="68"/>
      <c r="IM117" s="68"/>
      <c r="IN117" s="68"/>
      <c r="IO117" s="68"/>
      <c r="IP117" s="68"/>
      <c r="IQ117" s="68"/>
      <c r="IR117" s="68"/>
      <c r="IS117" s="68"/>
      <c r="IT117" s="68"/>
      <c r="IU117" s="68"/>
      <c r="IV117" s="68"/>
      <c r="IW117" s="68"/>
    </row>
    <row r="118" spans="1:257" ht="30.6" customHeight="1">
      <c r="A118" s="269" t="s">
        <v>90</v>
      </c>
      <c r="B118" s="77" t="s">
        <v>20</v>
      </c>
      <c r="C118" s="118" t="s">
        <v>104</v>
      </c>
      <c r="D118" s="11" t="s">
        <v>101</v>
      </c>
      <c r="E118" s="12">
        <v>15478</v>
      </c>
      <c r="F118" s="35">
        <f t="shared" ref="F118" ca="1" si="15">(TODAY()-E118)/365</f>
        <v>76.147945205479445</v>
      </c>
      <c r="G118" s="14"/>
      <c r="H118" s="21"/>
      <c r="I118" s="20"/>
      <c r="J118" s="20">
        <v>12</v>
      </c>
      <c r="K118" s="20">
        <v>2</v>
      </c>
      <c r="L118" s="33">
        <v>10</v>
      </c>
      <c r="M118" s="76"/>
      <c r="N118" s="99">
        <v>142</v>
      </c>
      <c r="O118" s="20">
        <f t="shared" si="14"/>
        <v>142</v>
      </c>
      <c r="P118" s="76"/>
      <c r="Q118" s="76"/>
      <c r="R118" s="76"/>
      <c r="S118" s="114"/>
      <c r="T118" s="15"/>
      <c r="U118" s="68"/>
      <c r="V118" s="68"/>
      <c r="W118" s="68"/>
      <c r="X118" s="68"/>
      <c r="Y118" s="68"/>
      <c r="Z118" s="68"/>
      <c r="AA118" s="68"/>
      <c r="AB118" s="68"/>
      <c r="AC118" s="68"/>
      <c r="AD118" s="68"/>
      <c r="AE118" s="68"/>
      <c r="AF118" s="68"/>
      <c r="AG118" s="68"/>
      <c r="AH118" s="68"/>
      <c r="AI118" s="68"/>
      <c r="AJ118" s="68"/>
      <c r="AK118" s="68"/>
      <c r="AL118" s="68"/>
      <c r="AM118" s="68"/>
      <c r="AN118" s="68"/>
      <c r="AO118" s="68"/>
      <c r="AP118" s="68"/>
      <c r="AQ118" s="68"/>
      <c r="AR118" s="68"/>
      <c r="AS118" s="68"/>
      <c r="AT118" s="68"/>
      <c r="AU118" s="68"/>
      <c r="AV118" s="68"/>
      <c r="AW118" s="68"/>
      <c r="AX118" s="68"/>
      <c r="AY118" s="68"/>
      <c r="AZ118" s="68"/>
      <c r="BA118" s="68"/>
      <c r="BB118" s="68"/>
      <c r="BC118" s="68"/>
      <c r="BD118" s="68"/>
      <c r="BE118" s="68"/>
      <c r="BF118" s="68"/>
      <c r="BG118" s="68"/>
      <c r="BH118" s="68"/>
      <c r="BI118" s="68"/>
      <c r="BJ118" s="68"/>
      <c r="BK118" s="68"/>
      <c r="BL118" s="68"/>
      <c r="BM118" s="68"/>
      <c r="BN118" s="68"/>
      <c r="BO118" s="68"/>
      <c r="BP118" s="68"/>
      <c r="BQ118" s="68"/>
      <c r="BR118" s="68"/>
      <c r="BS118" s="68"/>
      <c r="BT118" s="68"/>
      <c r="BU118" s="68"/>
      <c r="BV118" s="68"/>
      <c r="BW118" s="68"/>
      <c r="BX118" s="68"/>
      <c r="BY118" s="68"/>
      <c r="BZ118" s="68"/>
      <c r="CA118" s="68"/>
      <c r="CB118" s="68"/>
      <c r="CC118" s="68"/>
      <c r="CD118" s="68"/>
      <c r="CE118" s="68"/>
      <c r="CF118" s="68"/>
      <c r="CG118" s="68"/>
      <c r="CH118" s="68"/>
      <c r="CI118" s="68"/>
      <c r="CJ118" s="68"/>
      <c r="CK118" s="68"/>
      <c r="CL118" s="68"/>
      <c r="CM118" s="68"/>
      <c r="CN118" s="68"/>
      <c r="CO118" s="68"/>
      <c r="CP118" s="68"/>
      <c r="CQ118" s="68"/>
      <c r="CR118" s="68"/>
      <c r="CS118" s="68"/>
      <c r="CT118" s="68"/>
      <c r="CU118" s="68"/>
      <c r="CV118" s="68"/>
      <c r="CW118" s="68"/>
      <c r="CX118" s="68"/>
      <c r="CY118" s="68"/>
      <c r="CZ118" s="68"/>
      <c r="DA118" s="68"/>
      <c r="DB118" s="68"/>
      <c r="DC118" s="68"/>
      <c r="DD118" s="68"/>
      <c r="DE118" s="68"/>
      <c r="DF118" s="68"/>
      <c r="DG118" s="68"/>
      <c r="DH118" s="68"/>
      <c r="DI118" s="68"/>
      <c r="DJ118" s="68"/>
      <c r="DK118" s="68"/>
      <c r="DL118" s="68"/>
      <c r="DM118" s="68"/>
      <c r="DN118" s="68"/>
      <c r="DO118" s="68"/>
      <c r="DP118" s="68"/>
      <c r="DQ118" s="68"/>
      <c r="DR118" s="68"/>
      <c r="DS118" s="68"/>
      <c r="DT118" s="68"/>
      <c r="DU118" s="68"/>
      <c r="DV118" s="68"/>
      <c r="DW118" s="68"/>
      <c r="DX118" s="68"/>
      <c r="DY118" s="68"/>
      <c r="DZ118" s="68"/>
      <c r="EA118" s="68"/>
      <c r="EB118" s="68"/>
      <c r="EC118" s="68"/>
      <c r="ED118" s="68"/>
      <c r="EE118" s="68"/>
      <c r="EF118" s="68"/>
      <c r="EG118" s="68"/>
      <c r="EH118" s="68"/>
      <c r="EI118" s="68"/>
      <c r="EJ118" s="68"/>
      <c r="EK118" s="68"/>
      <c r="EL118" s="68"/>
      <c r="EM118" s="68"/>
      <c r="EN118" s="68"/>
      <c r="EO118" s="68"/>
      <c r="EP118" s="68"/>
      <c r="EQ118" s="68"/>
      <c r="ER118" s="68"/>
      <c r="ES118" s="68"/>
      <c r="ET118" s="68"/>
      <c r="EU118" s="68"/>
      <c r="EV118" s="68"/>
      <c r="EW118" s="68"/>
      <c r="EX118" s="68"/>
      <c r="EY118" s="68"/>
      <c r="EZ118" s="68"/>
      <c r="FA118" s="68"/>
      <c r="FB118" s="68"/>
      <c r="FC118" s="68"/>
      <c r="FD118" s="68"/>
      <c r="FE118" s="68"/>
      <c r="FF118" s="68"/>
      <c r="FG118" s="68"/>
      <c r="FH118" s="68"/>
      <c r="FI118" s="68"/>
      <c r="FJ118" s="68"/>
      <c r="FK118" s="68"/>
      <c r="FL118" s="68"/>
      <c r="FM118" s="68"/>
      <c r="FN118" s="68"/>
      <c r="FO118" s="68"/>
      <c r="FP118" s="68"/>
      <c r="FQ118" s="68"/>
      <c r="FR118" s="68"/>
      <c r="FS118" s="68"/>
      <c r="FT118" s="68"/>
      <c r="FU118" s="68"/>
      <c r="FV118" s="68"/>
      <c r="FW118" s="68"/>
      <c r="FX118" s="68"/>
      <c r="FY118" s="68"/>
      <c r="FZ118" s="68"/>
      <c r="GA118" s="68"/>
      <c r="GB118" s="68"/>
      <c r="GC118" s="68"/>
      <c r="GD118" s="68"/>
      <c r="GE118" s="68"/>
      <c r="GF118" s="68"/>
      <c r="GG118" s="68"/>
      <c r="GH118" s="68"/>
      <c r="GI118" s="68"/>
      <c r="GJ118" s="68"/>
      <c r="GK118" s="68"/>
      <c r="GL118" s="68"/>
      <c r="GM118" s="68"/>
      <c r="GN118" s="68"/>
      <c r="GO118" s="68"/>
      <c r="GP118" s="68"/>
      <c r="GQ118" s="68"/>
      <c r="GR118" s="68"/>
      <c r="GS118" s="68"/>
      <c r="GT118" s="68"/>
      <c r="GU118" s="68"/>
      <c r="GV118" s="68"/>
      <c r="GW118" s="68"/>
      <c r="GX118" s="68"/>
      <c r="GY118" s="68"/>
      <c r="GZ118" s="68"/>
      <c r="HA118" s="68"/>
      <c r="HB118" s="68"/>
      <c r="HC118" s="68"/>
      <c r="HD118" s="68"/>
      <c r="HE118" s="68"/>
      <c r="HF118" s="68"/>
      <c r="HG118" s="68"/>
      <c r="HH118" s="68"/>
      <c r="HI118" s="68"/>
      <c r="HJ118" s="68"/>
      <c r="HK118" s="68"/>
      <c r="HL118" s="68"/>
      <c r="HM118" s="68"/>
      <c r="HN118" s="68"/>
      <c r="HO118" s="68"/>
      <c r="HP118" s="68"/>
      <c r="HQ118" s="68"/>
      <c r="HR118" s="68"/>
      <c r="HS118" s="68"/>
      <c r="HT118" s="68"/>
      <c r="HU118" s="68"/>
      <c r="HV118" s="68"/>
      <c r="HW118" s="68"/>
      <c r="HX118" s="68"/>
      <c r="HY118" s="68"/>
      <c r="HZ118" s="68"/>
      <c r="IA118" s="68"/>
      <c r="IB118" s="68"/>
      <c r="IC118" s="68"/>
      <c r="ID118" s="68"/>
      <c r="IE118" s="68"/>
      <c r="IF118" s="68"/>
      <c r="IG118" s="68"/>
      <c r="IH118" s="68"/>
      <c r="II118" s="68"/>
      <c r="IJ118" s="68"/>
      <c r="IK118" s="68"/>
      <c r="IL118" s="68"/>
      <c r="IM118" s="68"/>
      <c r="IN118" s="68"/>
      <c r="IO118" s="68"/>
      <c r="IP118" s="68"/>
      <c r="IQ118" s="68"/>
      <c r="IR118" s="68"/>
      <c r="IS118" s="68"/>
      <c r="IT118" s="68"/>
      <c r="IU118" s="68"/>
      <c r="IV118" s="68"/>
      <c r="IW118" s="68"/>
    </row>
    <row r="119" spans="1:257" ht="49.9" customHeight="1">
      <c r="A119" s="37"/>
      <c r="B119" s="286" t="s">
        <v>62</v>
      </c>
      <c r="C119" s="284"/>
      <c r="D119" s="284"/>
      <c r="E119" s="284"/>
      <c r="F119" s="284"/>
      <c r="G119" s="284"/>
      <c r="H119" s="284"/>
      <c r="I119" s="284"/>
      <c r="J119" s="284"/>
      <c r="K119" s="284"/>
      <c r="L119" s="284"/>
      <c r="M119" s="284"/>
      <c r="N119" s="284"/>
      <c r="O119" s="284"/>
      <c r="P119" s="284"/>
      <c r="Q119" s="284"/>
      <c r="R119" s="284"/>
      <c r="S119" s="284"/>
      <c r="T119" s="284"/>
    </row>
    <row r="120" spans="1:257" ht="100.9" customHeight="1">
      <c r="A120" s="5" t="s">
        <v>0</v>
      </c>
      <c r="B120" s="26" t="s">
        <v>1</v>
      </c>
      <c r="C120" s="5" t="s">
        <v>54</v>
      </c>
      <c r="D120" s="5" t="s">
        <v>55</v>
      </c>
      <c r="E120" s="5" t="s">
        <v>56</v>
      </c>
      <c r="F120" s="5" t="s">
        <v>5</v>
      </c>
      <c r="G120" s="5" t="s">
        <v>63</v>
      </c>
      <c r="H120" s="5" t="s">
        <v>64</v>
      </c>
      <c r="I120" s="5" t="s">
        <v>7</v>
      </c>
      <c r="J120" s="5" t="s">
        <v>65</v>
      </c>
      <c r="K120" s="5" t="s">
        <v>9</v>
      </c>
      <c r="L120" s="5" t="s">
        <v>10</v>
      </c>
      <c r="M120" s="38"/>
      <c r="N120" s="6" t="s">
        <v>11</v>
      </c>
      <c r="O120" s="5" t="s">
        <v>59</v>
      </c>
      <c r="P120" s="7"/>
      <c r="Q120" s="28"/>
      <c r="R120" s="39"/>
      <c r="S120" s="115"/>
      <c r="T120" s="111" t="s">
        <v>13</v>
      </c>
    </row>
    <row r="121" spans="1:257" ht="37.35" customHeight="1">
      <c r="A121" s="41"/>
      <c r="B121" s="41"/>
      <c r="C121" s="30" t="s">
        <v>18</v>
      </c>
      <c r="D121" s="11"/>
      <c r="E121" s="42"/>
      <c r="F121" s="42"/>
      <c r="G121" s="11"/>
      <c r="H121" s="11"/>
      <c r="I121" s="43"/>
      <c r="J121" s="13"/>
      <c r="K121" s="13"/>
      <c r="L121" s="13"/>
      <c r="M121" s="28"/>
      <c r="N121" s="150"/>
      <c r="O121" s="149"/>
      <c r="P121" s="28"/>
      <c r="Q121" s="28"/>
      <c r="R121" s="28"/>
      <c r="S121" s="114"/>
      <c r="T121" s="11"/>
    </row>
    <row r="122" spans="1:257" ht="29.45" customHeight="1">
      <c r="A122" s="108" t="s">
        <v>206</v>
      </c>
      <c r="B122" s="108" t="s">
        <v>20</v>
      </c>
      <c r="C122" s="120" t="s">
        <v>203</v>
      </c>
      <c r="D122" s="11" t="s">
        <v>204</v>
      </c>
      <c r="E122" s="12">
        <v>38956</v>
      </c>
      <c r="F122" s="159">
        <f ca="1">(TODAY()-E122)/365</f>
        <v>11.824657534246576</v>
      </c>
      <c r="G122" s="13"/>
      <c r="H122" s="21">
        <v>41.8</v>
      </c>
      <c r="I122" s="13">
        <v>63</v>
      </c>
      <c r="J122" s="14" t="s">
        <v>164</v>
      </c>
      <c r="K122" s="180">
        <v>1</v>
      </c>
      <c r="L122" s="33">
        <v>3</v>
      </c>
      <c r="M122" s="105"/>
      <c r="N122" s="236">
        <v>51</v>
      </c>
      <c r="O122" s="276">
        <f>N122</f>
        <v>51</v>
      </c>
      <c r="P122" s="234"/>
      <c r="Q122" s="113"/>
      <c r="R122" s="113"/>
      <c r="S122" s="113"/>
      <c r="T122" s="15" t="s">
        <v>233</v>
      </c>
      <c r="U122" s="68"/>
      <c r="V122" s="68"/>
      <c r="W122" s="68"/>
      <c r="X122" s="68"/>
      <c r="Y122" s="68"/>
      <c r="Z122" s="68"/>
      <c r="AA122" s="68"/>
      <c r="AB122" s="68"/>
      <c r="AC122" s="68"/>
      <c r="AD122" s="68"/>
      <c r="AE122" s="68"/>
      <c r="AF122" s="68"/>
      <c r="AG122" s="68"/>
      <c r="AH122" s="68"/>
      <c r="AI122" s="68"/>
      <c r="AJ122" s="68"/>
      <c r="AK122" s="68"/>
      <c r="AL122" s="68"/>
      <c r="AM122" s="68"/>
      <c r="AN122" s="68"/>
      <c r="AO122" s="68"/>
      <c r="AP122" s="68"/>
      <c r="AQ122" s="68"/>
      <c r="AR122" s="68"/>
      <c r="AS122" s="68"/>
      <c r="AT122" s="68"/>
      <c r="AU122" s="68"/>
      <c r="AV122" s="68"/>
      <c r="AW122" s="68"/>
      <c r="AX122" s="68"/>
      <c r="AY122" s="68"/>
      <c r="AZ122" s="68"/>
      <c r="BA122" s="68"/>
      <c r="BB122" s="68"/>
      <c r="BC122" s="68"/>
      <c r="BD122" s="68"/>
      <c r="BE122" s="68"/>
      <c r="BF122" s="68"/>
      <c r="BG122" s="68"/>
      <c r="BH122" s="68"/>
      <c r="BI122" s="68"/>
      <c r="BJ122" s="68"/>
      <c r="BK122" s="68"/>
      <c r="BL122" s="68"/>
      <c r="BM122" s="68"/>
      <c r="BN122" s="68"/>
      <c r="BO122" s="68"/>
      <c r="BP122" s="68"/>
      <c r="BQ122" s="68"/>
      <c r="BR122" s="68"/>
      <c r="BS122" s="68"/>
      <c r="BT122" s="68"/>
      <c r="BU122" s="68"/>
      <c r="BV122" s="68"/>
      <c r="BW122" s="68"/>
      <c r="BX122" s="68"/>
      <c r="BY122" s="68"/>
      <c r="BZ122" s="68"/>
      <c r="CA122" s="68"/>
      <c r="CB122" s="68"/>
      <c r="CC122" s="68"/>
      <c r="CD122" s="68"/>
      <c r="CE122" s="68"/>
      <c r="CF122" s="68"/>
      <c r="CG122" s="68"/>
      <c r="CH122" s="68"/>
      <c r="CI122" s="68"/>
      <c r="CJ122" s="68"/>
      <c r="CK122" s="68"/>
      <c r="CL122" s="68"/>
      <c r="CM122" s="68"/>
      <c r="CN122" s="68"/>
      <c r="CO122" s="68"/>
      <c r="CP122" s="68"/>
      <c r="CQ122" s="68"/>
      <c r="CR122" s="68"/>
      <c r="CS122" s="68"/>
      <c r="CT122" s="68"/>
      <c r="CU122" s="68"/>
      <c r="CV122" s="68"/>
      <c r="CW122" s="68"/>
      <c r="CX122" s="68"/>
      <c r="CY122" s="68"/>
      <c r="CZ122" s="68"/>
      <c r="DA122" s="68"/>
      <c r="DB122" s="68"/>
      <c r="DC122" s="68"/>
      <c r="DD122" s="68"/>
      <c r="DE122" s="68"/>
      <c r="DF122" s="68"/>
      <c r="DG122" s="68"/>
      <c r="DH122" s="68"/>
      <c r="DI122" s="68"/>
      <c r="DJ122" s="68"/>
      <c r="DK122" s="68"/>
      <c r="DL122" s="68"/>
      <c r="DM122" s="68"/>
      <c r="DN122" s="68"/>
      <c r="DO122" s="68"/>
      <c r="DP122" s="68"/>
      <c r="DQ122" s="68"/>
      <c r="DR122" s="68"/>
      <c r="DS122" s="68"/>
      <c r="DT122" s="68"/>
      <c r="DU122" s="68"/>
      <c r="DV122" s="68"/>
      <c r="DW122" s="68"/>
      <c r="DX122" s="68"/>
      <c r="DY122" s="68"/>
      <c r="DZ122" s="68"/>
      <c r="EA122" s="68"/>
      <c r="EB122" s="68"/>
      <c r="EC122" s="68"/>
      <c r="ED122" s="68"/>
      <c r="EE122" s="68"/>
      <c r="EF122" s="68"/>
      <c r="EG122" s="68"/>
      <c r="EH122" s="68"/>
      <c r="EI122" s="68"/>
      <c r="EJ122" s="68"/>
      <c r="EK122" s="68"/>
      <c r="EL122" s="68"/>
      <c r="EM122" s="68"/>
      <c r="EN122" s="68"/>
      <c r="EO122" s="68"/>
      <c r="EP122" s="68"/>
      <c r="EQ122" s="68"/>
      <c r="ER122" s="68"/>
      <c r="ES122" s="68"/>
      <c r="ET122" s="68"/>
      <c r="EU122" s="68"/>
      <c r="EV122" s="68"/>
      <c r="EW122" s="68"/>
      <c r="EX122" s="68"/>
      <c r="EY122" s="68"/>
      <c r="EZ122" s="68"/>
      <c r="FA122" s="68"/>
      <c r="FB122" s="68"/>
      <c r="FC122" s="68"/>
      <c r="FD122" s="68"/>
      <c r="FE122" s="68"/>
      <c r="FF122" s="68"/>
      <c r="FG122" s="68"/>
      <c r="FH122" s="68"/>
      <c r="FI122" s="68"/>
      <c r="FJ122" s="68"/>
      <c r="FK122" s="68"/>
      <c r="FL122" s="68"/>
      <c r="FM122" s="68"/>
      <c r="FN122" s="68"/>
      <c r="FO122" s="68"/>
      <c r="FP122" s="68"/>
      <c r="FQ122" s="68"/>
      <c r="FR122" s="68"/>
      <c r="FS122" s="68"/>
      <c r="FT122" s="68"/>
      <c r="FU122" s="68"/>
      <c r="FV122" s="68"/>
      <c r="FW122" s="68"/>
      <c r="FX122" s="68"/>
      <c r="FY122" s="68"/>
      <c r="FZ122" s="68"/>
      <c r="GA122" s="68"/>
      <c r="GB122" s="68"/>
      <c r="GC122" s="68"/>
      <c r="GD122" s="68"/>
      <c r="GE122" s="68"/>
      <c r="GF122" s="68"/>
      <c r="GG122" s="68"/>
      <c r="GH122" s="68"/>
      <c r="GI122" s="68"/>
      <c r="GJ122" s="68"/>
      <c r="GK122" s="68"/>
      <c r="GL122" s="68"/>
      <c r="GM122" s="68"/>
      <c r="GN122" s="68"/>
      <c r="GO122" s="68"/>
      <c r="GP122" s="68"/>
      <c r="GQ122" s="68"/>
      <c r="GR122" s="68"/>
      <c r="GS122" s="68"/>
      <c r="GT122" s="68"/>
      <c r="GU122" s="68"/>
      <c r="GV122" s="68"/>
      <c r="GW122" s="68"/>
      <c r="GX122" s="68"/>
      <c r="GY122" s="68"/>
      <c r="GZ122" s="68"/>
      <c r="HA122" s="68"/>
      <c r="HB122" s="68"/>
      <c r="HC122" s="68"/>
      <c r="HD122" s="68"/>
      <c r="HE122" s="68"/>
      <c r="HF122" s="68"/>
      <c r="HG122" s="68"/>
      <c r="HH122" s="68"/>
      <c r="HI122" s="68"/>
      <c r="HJ122" s="68"/>
      <c r="HK122" s="68"/>
      <c r="HL122" s="68"/>
      <c r="HM122" s="68"/>
      <c r="HN122" s="68"/>
      <c r="HO122" s="68"/>
      <c r="HP122" s="68"/>
      <c r="HQ122" s="68"/>
      <c r="HR122" s="68"/>
      <c r="HS122" s="68"/>
      <c r="HT122" s="68"/>
      <c r="HU122" s="68"/>
      <c r="HV122" s="68"/>
      <c r="HW122" s="68"/>
      <c r="HX122" s="68"/>
      <c r="HY122" s="68"/>
      <c r="HZ122" s="68"/>
      <c r="IA122" s="68"/>
      <c r="IB122" s="68"/>
      <c r="IC122" s="68"/>
      <c r="ID122" s="68"/>
      <c r="IE122" s="68"/>
      <c r="IF122" s="68"/>
      <c r="IG122" s="68"/>
      <c r="IH122" s="68"/>
      <c r="II122" s="68"/>
      <c r="IJ122" s="68"/>
      <c r="IK122" s="68"/>
      <c r="IL122" s="68"/>
      <c r="IM122" s="68"/>
      <c r="IN122" s="68"/>
      <c r="IO122" s="68"/>
      <c r="IP122" s="68"/>
      <c r="IQ122" s="68"/>
      <c r="IR122" s="68"/>
      <c r="IS122" s="68"/>
      <c r="IT122" s="68"/>
      <c r="IU122" s="68"/>
      <c r="IV122" s="68"/>
      <c r="IW122" s="68"/>
    </row>
    <row r="123" spans="1:257" ht="35.450000000000003" customHeight="1">
      <c r="A123" s="148" t="s">
        <v>171</v>
      </c>
      <c r="B123" s="128" t="s">
        <v>30</v>
      </c>
      <c r="C123" s="118" t="s">
        <v>168</v>
      </c>
      <c r="D123" s="11" t="s">
        <v>170</v>
      </c>
      <c r="E123" s="12">
        <v>37368</v>
      </c>
      <c r="F123" s="35">
        <f t="shared" ref="F123:F127" ca="1" si="16">(TODAY()-E123)/365</f>
        <v>16.175342465753424</v>
      </c>
      <c r="G123" s="14" t="s">
        <v>20</v>
      </c>
      <c r="H123" s="21">
        <v>101.25</v>
      </c>
      <c r="I123" s="20">
        <v>105</v>
      </c>
      <c r="J123" s="20">
        <v>16</v>
      </c>
      <c r="K123" s="20">
        <v>1</v>
      </c>
      <c r="L123" s="33">
        <v>12</v>
      </c>
      <c r="M123" s="28"/>
      <c r="N123" s="99">
        <v>307</v>
      </c>
      <c r="O123" s="276">
        <f t="shared" ref="O123:O134" si="17">N123</f>
        <v>307</v>
      </c>
      <c r="P123" s="28"/>
      <c r="Q123" s="28"/>
      <c r="R123" s="28"/>
      <c r="S123" s="13">
        <v>1</v>
      </c>
      <c r="T123" s="15" t="s">
        <v>188</v>
      </c>
    </row>
    <row r="124" spans="1:257" ht="35.450000000000003" customHeight="1">
      <c r="A124" s="148" t="s">
        <v>171</v>
      </c>
      <c r="B124" s="128" t="s">
        <v>259</v>
      </c>
      <c r="C124" s="118" t="s">
        <v>169</v>
      </c>
      <c r="D124" s="11" t="s">
        <v>170</v>
      </c>
      <c r="E124" s="12">
        <v>37392</v>
      </c>
      <c r="F124" s="35">
        <f t="shared" ca="1" si="16"/>
        <v>16.109589041095891</v>
      </c>
      <c r="G124" s="14" t="s">
        <v>30</v>
      </c>
      <c r="H124" s="21">
        <v>72.75</v>
      </c>
      <c r="I124" s="14" t="s">
        <v>131</v>
      </c>
      <c r="J124" s="20">
        <v>16</v>
      </c>
      <c r="K124" s="20">
        <v>1</v>
      </c>
      <c r="L124" s="33">
        <v>12</v>
      </c>
      <c r="M124" s="28"/>
      <c r="N124" s="99">
        <v>308</v>
      </c>
      <c r="O124" s="276">
        <f t="shared" si="17"/>
        <v>308</v>
      </c>
      <c r="P124" s="28"/>
      <c r="Q124" s="28"/>
      <c r="R124" s="28"/>
      <c r="S124" s="13">
        <v>1</v>
      </c>
      <c r="T124" s="15" t="s">
        <v>188</v>
      </c>
    </row>
    <row r="125" spans="1:257" ht="35.450000000000003" customHeight="1">
      <c r="A125" s="108" t="s">
        <v>22</v>
      </c>
      <c r="B125" s="128" t="s">
        <v>96</v>
      </c>
      <c r="C125" s="118" t="s">
        <v>200</v>
      </c>
      <c r="D125" s="11" t="s">
        <v>201</v>
      </c>
      <c r="E125" s="12">
        <v>35277</v>
      </c>
      <c r="F125" s="35">
        <f ca="1">(TODAY()-E125)/365</f>
        <v>21.904109589041095</v>
      </c>
      <c r="G125" s="14"/>
      <c r="H125" s="21">
        <v>67.5</v>
      </c>
      <c r="I125" s="14" t="s">
        <v>178</v>
      </c>
      <c r="J125" s="20">
        <v>28</v>
      </c>
      <c r="K125" s="20">
        <v>1</v>
      </c>
      <c r="L125" s="33">
        <v>12</v>
      </c>
      <c r="M125" s="114"/>
      <c r="N125" s="99">
        <v>140</v>
      </c>
      <c r="O125" s="276">
        <f t="shared" si="17"/>
        <v>140</v>
      </c>
      <c r="P125" s="114"/>
      <c r="Q125" s="114"/>
      <c r="R125" s="114"/>
      <c r="S125" s="13">
        <v>1</v>
      </c>
      <c r="T125" s="15" t="s">
        <v>202</v>
      </c>
      <c r="U125" s="68"/>
      <c r="V125" s="68"/>
      <c r="W125" s="68"/>
      <c r="X125" s="68"/>
      <c r="Y125" s="68"/>
      <c r="Z125" s="68"/>
      <c r="AA125" s="68"/>
      <c r="AB125" s="68"/>
      <c r="AC125" s="68"/>
      <c r="AD125" s="68"/>
      <c r="AE125" s="68"/>
      <c r="AF125" s="68"/>
      <c r="AG125" s="68"/>
      <c r="AH125" s="68"/>
      <c r="AI125" s="68"/>
      <c r="AJ125" s="68"/>
      <c r="AK125" s="68"/>
      <c r="AL125" s="68"/>
      <c r="AM125" s="68"/>
      <c r="AN125" s="68"/>
      <c r="AO125" s="68"/>
      <c r="AP125" s="68"/>
      <c r="AQ125" s="68"/>
      <c r="AR125" s="68"/>
      <c r="AS125" s="68"/>
      <c r="AT125" s="68"/>
      <c r="AU125" s="68"/>
      <c r="AV125" s="68"/>
      <c r="AW125" s="68"/>
      <c r="AX125" s="68"/>
      <c r="AY125" s="68"/>
      <c r="AZ125" s="68"/>
      <c r="BA125" s="68"/>
      <c r="BB125" s="68"/>
      <c r="BC125" s="68"/>
      <c r="BD125" s="68"/>
      <c r="BE125" s="68"/>
      <c r="BF125" s="68"/>
      <c r="BG125" s="68"/>
      <c r="BH125" s="68"/>
      <c r="BI125" s="68"/>
      <c r="BJ125" s="68"/>
      <c r="BK125" s="68"/>
      <c r="BL125" s="68"/>
      <c r="BM125" s="68"/>
      <c r="BN125" s="68"/>
      <c r="BO125" s="68"/>
      <c r="BP125" s="68"/>
      <c r="BQ125" s="68"/>
      <c r="BR125" s="68"/>
      <c r="BS125" s="68"/>
      <c r="BT125" s="68"/>
      <c r="BU125" s="68"/>
      <c r="BV125" s="68"/>
      <c r="BW125" s="68"/>
      <c r="BX125" s="68"/>
      <c r="BY125" s="68"/>
      <c r="BZ125" s="68"/>
      <c r="CA125" s="68"/>
      <c r="CB125" s="68"/>
      <c r="CC125" s="68"/>
      <c r="CD125" s="68"/>
      <c r="CE125" s="68"/>
      <c r="CF125" s="68"/>
      <c r="CG125" s="68"/>
      <c r="CH125" s="68"/>
      <c r="CI125" s="68"/>
      <c r="CJ125" s="68"/>
      <c r="CK125" s="68"/>
      <c r="CL125" s="68"/>
      <c r="CM125" s="68"/>
      <c r="CN125" s="68"/>
      <c r="CO125" s="68"/>
      <c r="CP125" s="68"/>
      <c r="CQ125" s="68"/>
      <c r="CR125" s="68"/>
      <c r="CS125" s="68"/>
      <c r="CT125" s="68"/>
      <c r="CU125" s="68"/>
      <c r="CV125" s="68"/>
      <c r="CW125" s="68"/>
      <c r="CX125" s="68"/>
      <c r="CY125" s="68"/>
      <c r="CZ125" s="68"/>
      <c r="DA125" s="68"/>
      <c r="DB125" s="68"/>
      <c r="DC125" s="68"/>
      <c r="DD125" s="68"/>
      <c r="DE125" s="68"/>
      <c r="DF125" s="68"/>
      <c r="DG125" s="68"/>
      <c r="DH125" s="68"/>
      <c r="DI125" s="68"/>
      <c r="DJ125" s="68"/>
      <c r="DK125" s="68"/>
      <c r="DL125" s="68"/>
      <c r="DM125" s="68"/>
      <c r="DN125" s="68"/>
      <c r="DO125" s="68"/>
      <c r="DP125" s="68"/>
      <c r="DQ125" s="68"/>
      <c r="DR125" s="68"/>
      <c r="DS125" s="68"/>
      <c r="DT125" s="68"/>
      <c r="DU125" s="68"/>
      <c r="DV125" s="68"/>
      <c r="DW125" s="68"/>
      <c r="DX125" s="68"/>
      <c r="DY125" s="68"/>
      <c r="DZ125" s="68"/>
      <c r="EA125" s="68"/>
      <c r="EB125" s="68"/>
      <c r="EC125" s="68"/>
      <c r="ED125" s="68"/>
      <c r="EE125" s="68"/>
      <c r="EF125" s="68"/>
      <c r="EG125" s="68"/>
      <c r="EH125" s="68"/>
      <c r="EI125" s="68"/>
      <c r="EJ125" s="68"/>
      <c r="EK125" s="68"/>
      <c r="EL125" s="68"/>
      <c r="EM125" s="68"/>
      <c r="EN125" s="68"/>
      <c r="EO125" s="68"/>
      <c r="EP125" s="68"/>
      <c r="EQ125" s="68"/>
      <c r="ER125" s="68"/>
      <c r="ES125" s="68"/>
      <c r="ET125" s="68"/>
      <c r="EU125" s="68"/>
      <c r="EV125" s="68"/>
      <c r="EW125" s="68"/>
      <c r="EX125" s="68"/>
      <c r="EY125" s="68"/>
      <c r="EZ125" s="68"/>
      <c r="FA125" s="68"/>
      <c r="FB125" s="68"/>
      <c r="FC125" s="68"/>
      <c r="FD125" s="68"/>
      <c r="FE125" s="68"/>
      <c r="FF125" s="68"/>
      <c r="FG125" s="68"/>
      <c r="FH125" s="68"/>
      <c r="FI125" s="68"/>
      <c r="FJ125" s="68"/>
      <c r="FK125" s="68"/>
      <c r="FL125" s="68"/>
      <c r="FM125" s="68"/>
      <c r="FN125" s="68"/>
      <c r="FO125" s="68"/>
      <c r="FP125" s="68"/>
      <c r="FQ125" s="68"/>
      <c r="FR125" s="68"/>
      <c r="FS125" s="68"/>
      <c r="FT125" s="68"/>
      <c r="FU125" s="68"/>
      <c r="FV125" s="68"/>
      <c r="FW125" s="68"/>
      <c r="FX125" s="68"/>
      <c r="FY125" s="68"/>
      <c r="FZ125" s="68"/>
      <c r="GA125" s="68"/>
      <c r="GB125" s="68"/>
      <c r="GC125" s="68"/>
      <c r="GD125" s="68"/>
      <c r="GE125" s="68"/>
      <c r="GF125" s="68"/>
      <c r="GG125" s="68"/>
      <c r="GH125" s="68"/>
      <c r="GI125" s="68"/>
      <c r="GJ125" s="68"/>
      <c r="GK125" s="68"/>
      <c r="GL125" s="68"/>
      <c r="GM125" s="68"/>
      <c r="GN125" s="68"/>
      <c r="GO125" s="68"/>
      <c r="GP125" s="68"/>
      <c r="GQ125" s="68"/>
      <c r="GR125" s="68"/>
      <c r="GS125" s="68"/>
      <c r="GT125" s="68"/>
      <c r="GU125" s="68"/>
      <c r="GV125" s="68"/>
      <c r="GW125" s="68"/>
      <c r="GX125" s="68"/>
      <c r="GY125" s="68"/>
      <c r="GZ125" s="68"/>
      <c r="HA125" s="68"/>
      <c r="HB125" s="68"/>
      <c r="HC125" s="68"/>
      <c r="HD125" s="68"/>
      <c r="HE125" s="68"/>
      <c r="HF125" s="68"/>
      <c r="HG125" s="68"/>
      <c r="HH125" s="68"/>
      <c r="HI125" s="68"/>
      <c r="HJ125" s="68"/>
      <c r="HK125" s="68"/>
      <c r="HL125" s="68"/>
      <c r="HM125" s="68"/>
      <c r="HN125" s="68"/>
      <c r="HO125" s="68"/>
      <c r="HP125" s="68"/>
      <c r="HQ125" s="68"/>
      <c r="HR125" s="68"/>
      <c r="HS125" s="68"/>
      <c r="HT125" s="68"/>
      <c r="HU125" s="68"/>
      <c r="HV125" s="68"/>
      <c r="HW125" s="68"/>
      <c r="HX125" s="68"/>
      <c r="HY125" s="68"/>
      <c r="HZ125" s="68"/>
      <c r="IA125" s="68"/>
      <c r="IB125" s="68"/>
      <c r="IC125" s="68"/>
      <c r="ID125" s="68"/>
      <c r="IE125" s="68"/>
      <c r="IF125" s="68"/>
      <c r="IG125" s="68"/>
      <c r="IH125" s="68"/>
      <c r="II125" s="68"/>
      <c r="IJ125" s="68"/>
      <c r="IK125" s="68"/>
      <c r="IL125" s="68"/>
      <c r="IM125" s="68"/>
      <c r="IN125" s="68"/>
      <c r="IO125" s="68"/>
      <c r="IP125" s="68"/>
      <c r="IQ125" s="68"/>
      <c r="IR125" s="68"/>
      <c r="IS125" s="68"/>
      <c r="IT125" s="68"/>
      <c r="IU125" s="68"/>
      <c r="IV125" s="68"/>
      <c r="IW125" s="68"/>
    </row>
    <row r="126" spans="1:257" ht="35.450000000000003" customHeight="1">
      <c r="A126" s="108" t="s">
        <v>86</v>
      </c>
      <c r="B126" s="128" t="s">
        <v>61</v>
      </c>
      <c r="C126" s="118" t="s">
        <v>179</v>
      </c>
      <c r="D126" s="11" t="s">
        <v>31</v>
      </c>
      <c r="E126" s="12">
        <v>27765</v>
      </c>
      <c r="F126" s="35">
        <f t="shared" ca="1" si="16"/>
        <v>42.484931506849314</v>
      </c>
      <c r="G126" s="14" t="s">
        <v>30</v>
      </c>
      <c r="H126" s="21">
        <v>121.15</v>
      </c>
      <c r="I126" s="14" t="s">
        <v>102</v>
      </c>
      <c r="J126" s="20">
        <v>24</v>
      </c>
      <c r="K126" s="20">
        <v>1</v>
      </c>
      <c r="L126" s="33">
        <v>12</v>
      </c>
      <c r="M126" s="114"/>
      <c r="N126" s="99">
        <v>202</v>
      </c>
      <c r="O126" s="276">
        <f t="shared" si="17"/>
        <v>202</v>
      </c>
      <c r="P126" s="114"/>
      <c r="Q126" s="114"/>
      <c r="R126" s="114"/>
      <c r="S126" s="13">
        <v>2</v>
      </c>
      <c r="T126" s="15" t="s">
        <v>181</v>
      </c>
      <c r="U126" s="68"/>
      <c r="V126" s="68"/>
      <c r="W126" s="68"/>
      <c r="X126" s="68"/>
      <c r="Y126" s="68"/>
      <c r="Z126" s="68"/>
      <c r="AA126" s="68"/>
      <c r="AB126" s="68"/>
      <c r="AC126" s="68"/>
      <c r="AD126" s="68"/>
      <c r="AE126" s="68"/>
      <c r="AF126" s="68"/>
      <c r="AG126" s="68"/>
      <c r="AH126" s="68"/>
      <c r="AI126" s="68"/>
      <c r="AJ126" s="68"/>
      <c r="AK126" s="68"/>
      <c r="AL126" s="68"/>
      <c r="AM126" s="68"/>
      <c r="AN126" s="68"/>
      <c r="AO126" s="68"/>
      <c r="AP126" s="68"/>
      <c r="AQ126" s="68"/>
      <c r="AR126" s="68"/>
      <c r="AS126" s="68"/>
      <c r="AT126" s="68"/>
      <c r="AU126" s="68"/>
      <c r="AV126" s="68"/>
      <c r="AW126" s="68"/>
      <c r="AX126" s="68"/>
      <c r="AY126" s="68"/>
      <c r="AZ126" s="68"/>
      <c r="BA126" s="68"/>
      <c r="BB126" s="68"/>
      <c r="BC126" s="68"/>
      <c r="BD126" s="68"/>
      <c r="BE126" s="68"/>
      <c r="BF126" s="68"/>
      <c r="BG126" s="68"/>
      <c r="BH126" s="68"/>
      <c r="BI126" s="68"/>
      <c r="BJ126" s="68"/>
      <c r="BK126" s="68"/>
      <c r="BL126" s="68"/>
      <c r="BM126" s="68"/>
      <c r="BN126" s="68"/>
      <c r="BO126" s="68"/>
      <c r="BP126" s="68"/>
      <c r="BQ126" s="68"/>
      <c r="BR126" s="68"/>
      <c r="BS126" s="68"/>
      <c r="BT126" s="68"/>
      <c r="BU126" s="68"/>
      <c r="BV126" s="68"/>
      <c r="BW126" s="68"/>
      <c r="BX126" s="68"/>
      <c r="BY126" s="68"/>
      <c r="BZ126" s="68"/>
      <c r="CA126" s="68"/>
      <c r="CB126" s="68"/>
      <c r="CC126" s="68"/>
      <c r="CD126" s="68"/>
      <c r="CE126" s="68"/>
      <c r="CF126" s="68"/>
      <c r="CG126" s="68"/>
      <c r="CH126" s="68"/>
      <c r="CI126" s="68"/>
      <c r="CJ126" s="68"/>
      <c r="CK126" s="68"/>
      <c r="CL126" s="68"/>
      <c r="CM126" s="68"/>
      <c r="CN126" s="68"/>
      <c r="CO126" s="68"/>
      <c r="CP126" s="68"/>
      <c r="CQ126" s="68"/>
      <c r="CR126" s="68"/>
      <c r="CS126" s="68"/>
      <c r="CT126" s="68"/>
      <c r="CU126" s="68"/>
      <c r="CV126" s="68"/>
      <c r="CW126" s="68"/>
      <c r="CX126" s="68"/>
      <c r="CY126" s="68"/>
      <c r="CZ126" s="68"/>
      <c r="DA126" s="68"/>
      <c r="DB126" s="68"/>
      <c r="DC126" s="68"/>
      <c r="DD126" s="68"/>
      <c r="DE126" s="68"/>
      <c r="DF126" s="68"/>
      <c r="DG126" s="68"/>
      <c r="DH126" s="68"/>
      <c r="DI126" s="68"/>
      <c r="DJ126" s="68"/>
      <c r="DK126" s="68"/>
      <c r="DL126" s="68"/>
      <c r="DM126" s="68"/>
      <c r="DN126" s="68"/>
      <c r="DO126" s="68"/>
      <c r="DP126" s="68"/>
      <c r="DQ126" s="68"/>
      <c r="DR126" s="68"/>
      <c r="DS126" s="68"/>
      <c r="DT126" s="68"/>
      <c r="DU126" s="68"/>
      <c r="DV126" s="68"/>
      <c r="DW126" s="68"/>
      <c r="DX126" s="68"/>
      <c r="DY126" s="68"/>
      <c r="DZ126" s="68"/>
      <c r="EA126" s="68"/>
      <c r="EB126" s="68"/>
      <c r="EC126" s="68"/>
      <c r="ED126" s="68"/>
      <c r="EE126" s="68"/>
      <c r="EF126" s="68"/>
      <c r="EG126" s="68"/>
      <c r="EH126" s="68"/>
      <c r="EI126" s="68"/>
      <c r="EJ126" s="68"/>
      <c r="EK126" s="68"/>
      <c r="EL126" s="68"/>
      <c r="EM126" s="68"/>
      <c r="EN126" s="68"/>
      <c r="EO126" s="68"/>
      <c r="EP126" s="68"/>
      <c r="EQ126" s="68"/>
      <c r="ER126" s="68"/>
      <c r="ES126" s="68"/>
      <c r="ET126" s="68"/>
      <c r="EU126" s="68"/>
      <c r="EV126" s="68"/>
      <c r="EW126" s="68"/>
      <c r="EX126" s="68"/>
      <c r="EY126" s="68"/>
      <c r="EZ126" s="68"/>
      <c r="FA126" s="68"/>
      <c r="FB126" s="68"/>
      <c r="FC126" s="68"/>
      <c r="FD126" s="68"/>
      <c r="FE126" s="68"/>
      <c r="FF126" s="68"/>
      <c r="FG126" s="68"/>
      <c r="FH126" s="68"/>
      <c r="FI126" s="68"/>
      <c r="FJ126" s="68"/>
      <c r="FK126" s="68"/>
      <c r="FL126" s="68"/>
      <c r="FM126" s="68"/>
      <c r="FN126" s="68"/>
      <c r="FO126" s="68"/>
      <c r="FP126" s="68"/>
      <c r="FQ126" s="68"/>
      <c r="FR126" s="68"/>
      <c r="FS126" s="68"/>
      <c r="FT126" s="68"/>
      <c r="FU126" s="68"/>
      <c r="FV126" s="68"/>
      <c r="FW126" s="68"/>
      <c r="FX126" s="68"/>
      <c r="FY126" s="68"/>
      <c r="FZ126" s="68"/>
      <c r="GA126" s="68"/>
      <c r="GB126" s="68"/>
      <c r="GC126" s="68"/>
      <c r="GD126" s="68"/>
      <c r="GE126" s="68"/>
      <c r="GF126" s="68"/>
      <c r="GG126" s="68"/>
      <c r="GH126" s="68"/>
      <c r="GI126" s="68"/>
      <c r="GJ126" s="68"/>
      <c r="GK126" s="68"/>
      <c r="GL126" s="68"/>
      <c r="GM126" s="68"/>
      <c r="GN126" s="68"/>
      <c r="GO126" s="68"/>
      <c r="GP126" s="68"/>
      <c r="GQ126" s="68"/>
      <c r="GR126" s="68"/>
      <c r="GS126" s="68"/>
      <c r="GT126" s="68"/>
      <c r="GU126" s="68"/>
      <c r="GV126" s="68"/>
      <c r="GW126" s="68"/>
      <c r="GX126" s="68"/>
      <c r="GY126" s="68"/>
      <c r="GZ126" s="68"/>
      <c r="HA126" s="68"/>
      <c r="HB126" s="68"/>
      <c r="HC126" s="68"/>
      <c r="HD126" s="68"/>
      <c r="HE126" s="68"/>
      <c r="HF126" s="68"/>
      <c r="HG126" s="68"/>
      <c r="HH126" s="68"/>
      <c r="HI126" s="68"/>
      <c r="HJ126" s="68"/>
      <c r="HK126" s="68"/>
      <c r="HL126" s="68"/>
      <c r="HM126" s="68"/>
      <c r="HN126" s="68"/>
      <c r="HO126" s="68"/>
      <c r="HP126" s="68"/>
      <c r="HQ126" s="68"/>
      <c r="HR126" s="68"/>
      <c r="HS126" s="68"/>
      <c r="HT126" s="68"/>
      <c r="HU126" s="68"/>
      <c r="HV126" s="68"/>
      <c r="HW126" s="68"/>
      <c r="HX126" s="68"/>
      <c r="HY126" s="68"/>
      <c r="HZ126" s="68"/>
      <c r="IA126" s="68"/>
      <c r="IB126" s="68"/>
      <c r="IC126" s="68"/>
      <c r="ID126" s="68"/>
      <c r="IE126" s="68"/>
      <c r="IF126" s="68"/>
      <c r="IG126" s="68"/>
      <c r="IH126" s="68"/>
      <c r="II126" s="68"/>
      <c r="IJ126" s="68"/>
      <c r="IK126" s="68"/>
      <c r="IL126" s="68"/>
      <c r="IM126" s="68"/>
      <c r="IN126" s="68"/>
      <c r="IO126" s="68"/>
      <c r="IP126" s="68"/>
      <c r="IQ126" s="68"/>
      <c r="IR126" s="68"/>
      <c r="IS126" s="68"/>
      <c r="IT126" s="68"/>
      <c r="IU126" s="68"/>
      <c r="IV126" s="68"/>
      <c r="IW126" s="68"/>
    </row>
    <row r="127" spans="1:257" ht="35.450000000000003" customHeight="1">
      <c r="A127" s="108" t="s">
        <v>86</v>
      </c>
      <c r="B127" s="128" t="s">
        <v>180</v>
      </c>
      <c r="C127" s="118" t="s">
        <v>190</v>
      </c>
      <c r="D127" s="11" t="s">
        <v>66</v>
      </c>
      <c r="E127" s="12">
        <v>27147</v>
      </c>
      <c r="F127" s="35">
        <f t="shared" ca="1" si="16"/>
        <v>44.178082191780824</v>
      </c>
      <c r="G127" s="14"/>
      <c r="H127" s="21">
        <v>156</v>
      </c>
      <c r="I127" s="14" t="s">
        <v>102</v>
      </c>
      <c r="J127" s="20">
        <v>20</v>
      </c>
      <c r="K127" s="20">
        <v>1</v>
      </c>
      <c r="L127" s="33">
        <v>12</v>
      </c>
      <c r="M127" s="114"/>
      <c r="N127" s="99">
        <v>226</v>
      </c>
      <c r="O127" s="276">
        <f t="shared" si="17"/>
        <v>226</v>
      </c>
      <c r="P127" s="114"/>
      <c r="Q127" s="114"/>
      <c r="R127" s="114"/>
      <c r="S127" s="13">
        <v>1</v>
      </c>
      <c r="T127" s="15"/>
      <c r="U127" s="68"/>
      <c r="V127" s="68"/>
      <c r="W127" s="68"/>
      <c r="X127" s="68"/>
      <c r="Y127" s="68"/>
      <c r="Z127" s="68"/>
      <c r="AA127" s="68"/>
      <c r="AB127" s="68"/>
      <c r="AC127" s="68"/>
      <c r="AD127" s="68"/>
      <c r="AE127" s="68"/>
      <c r="AF127" s="68"/>
      <c r="AG127" s="68"/>
      <c r="AH127" s="68"/>
      <c r="AI127" s="68"/>
      <c r="AJ127" s="68"/>
      <c r="AK127" s="68"/>
      <c r="AL127" s="68"/>
      <c r="AM127" s="68"/>
      <c r="AN127" s="68"/>
      <c r="AO127" s="68"/>
      <c r="AP127" s="68"/>
      <c r="AQ127" s="68"/>
      <c r="AR127" s="68"/>
      <c r="AS127" s="68"/>
      <c r="AT127" s="68"/>
      <c r="AU127" s="68"/>
      <c r="AV127" s="68"/>
      <c r="AW127" s="68"/>
      <c r="AX127" s="68"/>
      <c r="AY127" s="68"/>
      <c r="AZ127" s="68"/>
      <c r="BA127" s="68"/>
      <c r="BB127" s="68"/>
      <c r="BC127" s="68"/>
      <c r="BD127" s="68"/>
      <c r="BE127" s="68"/>
      <c r="BF127" s="68"/>
      <c r="BG127" s="68"/>
      <c r="BH127" s="68"/>
      <c r="BI127" s="68"/>
      <c r="BJ127" s="68"/>
      <c r="BK127" s="68"/>
      <c r="BL127" s="68"/>
      <c r="BM127" s="68"/>
      <c r="BN127" s="68"/>
      <c r="BO127" s="68"/>
      <c r="BP127" s="68"/>
      <c r="BQ127" s="68"/>
      <c r="BR127" s="68"/>
      <c r="BS127" s="68"/>
      <c r="BT127" s="68"/>
      <c r="BU127" s="68"/>
      <c r="BV127" s="68"/>
      <c r="BW127" s="68"/>
      <c r="BX127" s="68"/>
      <c r="BY127" s="68"/>
      <c r="BZ127" s="68"/>
      <c r="CA127" s="68"/>
      <c r="CB127" s="68"/>
      <c r="CC127" s="68"/>
      <c r="CD127" s="68"/>
      <c r="CE127" s="68"/>
      <c r="CF127" s="68"/>
      <c r="CG127" s="68"/>
      <c r="CH127" s="68"/>
      <c r="CI127" s="68"/>
      <c r="CJ127" s="68"/>
      <c r="CK127" s="68"/>
      <c r="CL127" s="68"/>
      <c r="CM127" s="68"/>
      <c r="CN127" s="68"/>
      <c r="CO127" s="68"/>
      <c r="CP127" s="68"/>
      <c r="CQ127" s="68"/>
      <c r="CR127" s="68"/>
      <c r="CS127" s="68"/>
      <c r="CT127" s="68"/>
      <c r="CU127" s="68"/>
      <c r="CV127" s="68"/>
      <c r="CW127" s="68"/>
      <c r="CX127" s="68"/>
      <c r="CY127" s="68"/>
      <c r="CZ127" s="68"/>
      <c r="DA127" s="68"/>
      <c r="DB127" s="68"/>
      <c r="DC127" s="68"/>
      <c r="DD127" s="68"/>
      <c r="DE127" s="68"/>
      <c r="DF127" s="68"/>
      <c r="DG127" s="68"/>
      <c r="DH127" s="68"/>
      <c r="DI127" s="68"/>
      <c r="DJ127" s="68"/>
      <c r="DK127" s="68"/>
      <c r="DL127" s="68"/>
      <c r="DM127" s="68"/>
      <c r="DN127" s="68"/>
      <c r="DO127" s="68"/>
      <c r="DP127" s="68"/>
      <c r="DQ127" s="68"/>
      <c r="DR127" s="68"/>
      <c r="DS127" s="68"/>
      <c r="DT127" s="68"/>
      <c r="DU127" s="68"/>
      <c r="DV127" s="68"/>
      <c r="DW127" s="68"/>
      <c r="DX127" s="68"/>
      <c r="DY127" s="68"/>
      <c r="DZ127" s="68"/>
      <c r="EA127" s="68"/>
      <c r="EB127" s="68"/>
      <c r="EC127" s="68"/>
      <c r="ED127" s="68"/>
      <c r="EE127" s="68"/>
      <c r="EF127" s="68"/>
      <c r="EG127" s="68"/>
      <c r="EH127" s="68"/>
      <c r="EI127" s="68"/>
      <c r="EJ127" s="68"/>
      <c r="EK127" s="68"/>
      <c r="EL127" s="68"/>
      <c r="EM127" s="68"/>
      <c r="EN127" s="68"/>
      <c r="EO127" s="68"/>
      <c r="EP127" s="68"/>
      <c r="EQ127" s="68"/>
      <c r="ER127" s="68"/>
      <c r="ES127" s="68"/>
      <c r="ET127" s="68"/>
      <c r="EU127" s="68"/>
      <c r="EV127" s="68"/>
      <c r="EW127" s="68"/>
      <c r="EX127" s="68"/>
      <c r="EY127" s="68"/>
      <c r="EZ127" s="68"/>
      <c r="FA127" s="68"/>
      <c r="FB127" s="68"/>
      <c r="FC127" s="68"/>
      <c r="FD127" s="68"/>
      <c r="FE127" s="68"/>
      <c r="FF127" s="68"/>
      <c r="FG127" s="68"/>
      <c r="FH127" s="68"/>
      <c r="FI127" s="68"/>
      <c r="FJ127" s="68"/>
      <c r="FK127" s="68"/>
      <c r="FL127" s="68"/>
      <c r="FM127" s="68"/>
      <c r="FN127" s="68"/>
      <c r="FO127" s="68"/>
      <c r="FP127" s="68"/>
      <c r="FQ127" s="68"/>
      <c r="FR127" s="68"/>
      <c r="FS127" s="68"/>
      <c r="FT127" s="68"/>
      <c r="FU127" s="68"/>
      <c r="FV127" s="68"/>
      <c r="FW127" s="68"/>
      <c r="FX127" s="68"/>
      <c r="FY127" s="68"/>
      <c r="FZ127" s="68"/>
      <c r="GA127" s="68"/>
      <c r="GB127" s="68"/>
      <c r="GC127" s="68"/>
      <c r="GD127" s="68"/>
      <c r="GE127" s="68"/>
      <c r="GF127" s="68"/>
      <c r="GG127" s="68"/>
      <c r="GH127" s="68"/>
      <c r="GI127" s="68"/>
      <c r="GJ127" s="68"/>
      <c r="GK127" s="68"/>
      <c r="GL127" s="68"/>
      <c r="GM127" s="68"/>
      <c r="GN127" s="68"/>
      <c r="GO127" s="68"/>
      <c r="GP127" s="68"/>
      <c r="GQ127" s="68"/>
      <c r="GR127" s="68"/>
      <c r="GS127" s="68"/>
      <c r="GT127" s="68"/>
      <c r="GU127" s="68"/>
      <c r="GV127" s="68"/>
      <c r="GW127" s="68"/>
      <c r="GX127" s="68"/>
      <c r="GY127" s="68"/>
      <c r="GZ127" s="68"/>
      <c r="HA127" s="68"/>
      <c r="HB127" s="68"/>
      <c r="HC127" s="68"/>
      <c r="HD127" s="68"/>
      <c r="HE127" s="68"/>
      <c r="HF127" s="68"/>
      <c r="HG127" s="68"/>
      <c r="HH127" s="68"/>
      <c r="HI127" s="68"/>
      <c r="HJ127" s="68"/>
      <c r="HK127" s="68"/>
      <c r="HL127" s="68"/>
      <c r="HM127" s="68"/>
      <c r="HN127" s="68"/>
      <c r="HO127" s="68"/>
      <c r="HP127" s="68"/>
      <c r="HQ127" s="68"/>
      <c r="HR127" s="68"/>
      <c r="HS127" s="68"/>
      <c r="HT127" s="68"/>
      <c r="HU127" s="68"/>
      <c r="HV127" s="68"/>
      <c r="HW127" s="68"/>
      <c r="HX127" s="68"/>
      <c r="HY127" s="68"/>
      <c r="HZ127" s="68"/>
      <c r="IA127" s="68"/>
      <c r="IB127" s="68"/>
      <c r="IC127" s="68"/>
      <c r="ID127" s="68"/>
      <c r="IE127" s="68"/>
      <c r="IF127" s="68"/>
      <c r="IG127" s="68"/>
      <c r="IH127" s="68"/>
      <c r="II127" s="68"/>
      <c r="IJ127" s="68"/>
      <c r="IK127" s="68"/>
      <c r="IL127" s="68"/>
      <c r="IM127" s="68"/>
      <c r="IN127" s="68"/>
      <c r="IO127" s="68"/>
      <c r="IP127" s="68"/>
      <c r="IQ127" s="68"/>
      <c r="IR127" s="68"/>
      <c r="IS127" s="68"/>
      <c r="IT127" s="68"/>
      <c r="IU127" s="68"/>
      <c r="IV127" s="68"/>
      <c r="IW127" s="68"/>
    </row>
    <row r="128" spans="1:257" ht="35.450000000000003" customHeight="1">
      <c r="A128" s="17" t="s">
        <v>87</v>
      </c>
      <c r="B128" s="128" t="s">
        <v>266</v>
      </c>
      <c r="C128" s="118" t="s">
        <v>108</v>
      </c>
      <c r="D128" s="11" t="s">
        <v>66</v>
      </c>
      <c r="E128" s="12">
        <v>24913</v>
      </c>
      <c r="F128" s="35">
        <f ca="1">(TODAY()-E128)/365</f>
        <v>50.298630136986304</v>
      </c>
      <c r="G128" s="14" t="s">
        <v>95</v>
      </c>
      <c r="H128" s="18">
        <v>62.95</v>
      </c>
      <c r="I128" s="14" t="s">
        <v>23</v>
      </c>
      <c r="J128" s="14" t="s">
        <v>24</v>
      </c>
      <c r="K128" s="20">
        <v>1</v>
      </c>
      <c r="L128" s="33">
        <v>12</v>
      </c>
      <c r="M128" s="28"/>
      <c r="N128" s="235">
        <v>225</v>
      </c>
      <c r="O128" s="276">
        <f t="shared" si="17"/>
        <v>225</v>
      </c>
      <c r="P128" s="28"/>
      <c r="Q128" s="28"/>
      <c r="R128" s="28"/>
      <c r="S128" s="13">
        <v>1</v>
      </c>
      <c r="T128" s="15"/>
    </row>
    <row r="129" spans="1:257" ht="37.15" customHeight="1">
      <c r="A129" s="5"/>
      <c r="B129" s="5"/>
      <c r="C129" s="329" t="s">
        <v>43</v>
      </c>
      <c r="D129" s="330"/>
      <c r="E129" s="12"/>
      <c r="F129" s="12"/>
      <c r="G129" s="14"/>
      <c r="H129" s="21"/>
      <c r="I129" s="13"/>
      <c r="J129" s="13"/>
      <c r="K129" s="13"/>
      <c r="L129" s="13"/>
      <c r="M129" s="28"/>
      <c r="N129" s="92"/>
      <c r="O129" s="276">
        <f t="shared" si="17"/>
        <v>0</v>
      </c>
      <c r="P129" s="28"/>
      <c r="Q129" s="28"/>
      <c r="R129" s="28"/>
      <c r="S129" s="13"/>
      <c r="T129" s="15"/>
    </row>
    <row r="130" spans="1:257" ht="33" customHeight="1">
      <c r="A130" s="108" t="s">
        <v>19</v>
      </c>
      <c r="B130" s="24">
        <v>1</v>
      </c>
      <c r="C130" s="118" t="s">
        <v>176</v>
      </c>
      <c r="D130" s="11" t="s">
        <v>170</v>
      </c>
      <c r="E130" s="12">
        <v>37337</v>
      </c>
      <c r="F130" s="35">
        <f ca="1">(TODAY()-E130)/365</f>
        <v>16.260273972602739</v>
      </c>
      <c r="G130" s="14" t="s">
        <v>95</v>
      </c>
      <c r="H130" s="21"/>
      <c r="I130" s="14" t="s">
        <v>139</v>
      </c>
      <c r="J130" s="14" t="s">
        <v>24</v>
      </c>
      <c r="K130" s="14" t="s">
        <v>20</v>
      </c>
      <c r="L130" s="33">
        <v>12</v>
      </c>
      <c r="M130" s="114"/>
      <c r="N130" s="99">
        <v>176</v>
      </c>
      <c r="O130" s="276">
        <f t="shared" si="17"/>
        <v>176</v>
      </c>
      <c r="P130" s="114"/>
      <c r="Q130" s="114"/>
      <c r="R130" s="114"/>
      <c r="S130" s="13">
        <v>1</v>
      </c>
      <c r="T130" s="15" t="s">
        <v>188</v>
      </c>
      <c r="U130" s="68"/>
      <c r="V130" s="68"/>
      <c r="W130" s="68"/>
      <c r="X130" s="68"/>
      <c r="Y130" s="68"/>
      <c r="Z130" s="68"/>
      <c r="AA130" s="68"/>
      <c r="AB130" s="68"/>
      <c r="AC130" s="68"/>
      <c r="AD130" s="68"/>
      <c r="AE130" s="68"/>
      <c r="AF130" s="68"/>
      <c r="AG130" s="68"/>
      <c r="AH130" s="68"/>
      <c r="AI130" s="68"/>
      <c r="AJ130" s="68"/>
      <c r="AK130" s="68"/>
      <c r="AL130" s="68"/>
      <c r="AM130" s="68"/>
      <c r="AN130" s="68"/>
      <c r="AO130" s="68"/>
      <c r="AP130" s="68"/>
      <c r="AQ130" s="68"/>
      <c r="AR130" s="68"/>
      <c r="AS130" s="68"/>
      <c r="AT130" s="68"/>
      <c r="AU130" s="68"/>
      <c r="AV130" s="68"/>
      <c r="AW130" s="68"/>
      <c r="AX130" s="68"/>
      <c r="AY130" s="68"/>
      <c r="AZ130" s="68"/>
      <c r="BA130" s="68"/>
      <c r="BB130" s="68"/>
      <c r="BC130" s="68"/>
      <c r="BD130" s="68"/>
      <c r="BE130" s="68"/>
      <c r="BF130" s="68"/>
      <c r="BG130" s="68"/>
      <c r="BH130" s="68"/>
      <c r="BI130" s="68"/>
      <c r="BJ130" s="68"/>
      <c r="BK130" s="68"/>
      <c r="BL130" s="68"/>
      <c r="BM130" s="68"/>
      <c r="BN130" s="68"/>
      <c r="BO130" s="68"/>
      <c r="BP130" s="68"/>
      <c r="BQ130" s="68"/>
      <c r="BR130" s="68"/>
      <c r="BS130" s="68"/>
      <c r="BT130" s="68"/>
      <c r="BU130" s="68"/>
      <c r="BV130" s="68"/>
      <c r="BW130" s="68"/>
      <c r="BX130" s="68"/>
      <c r="BY130" s="68"/>
      <c r="BZ130" s="68"/>
      <c r="CA130" s="68"/>
      <c r="CB130" s="68"/>
      <c r="CC130" s="68"/>
      <c r="CD130" s="68"/>
      <c r="CE130" s="68"/>
      <c r="CF130" s="68"/>
      <c r="CG130" s="68"/>
      <c r="CH130" s="68"/>
      <c r="CI130" s="68"/>
      <c r="CJ130" s="68"/>
      <c r="CK130" s="68"/>
      <c r="CL130" s="68"/>
      <c r="CM130" s="68"/>
      <c r="CN130" s="68"/>
      <c r="CO130" s="68"/>
      <c r="CP130" s="68"/>
      <c r="CQ130" s="68"/>
      <c r="CR130" s="68"/>
      <c r="CS130" s="68"/>
      <c r="CT130" s="68"/>
      <c r="CU130" s="68"/>
      <c r="CV130" s="68"/>
      <c r="CW130" s="68"/>
      <c r="CX130" s="68"/>
      <c r="CY130" s="68"/>
      <c r="CZ130" s="68"/>
      <c r="DA130" s="68"/>
      <c r="DB130" s="68"/>
      <c r="DC130" s="68"/>
      <c r="DD130" s="68"/>
      <c r="DE130" s="68"/>
      <c r="DF130" s="68"/>
      <c r="DG130" s="68"/>
      <c r="DH130" s="68"/>
      <c r="DI130" s="68"/>
      <c r="DJ130" s="68"/>
      <c r="DK130" s="68"/>
      <c r="DL130" s="68"/>
      <c r="DM130" s="68"/>
      <c r="DN130" s="68"/>
      <c r="DO130" s="68"/>
      <c r="DP130" s="68"/>
      <c r="DQ130" s="68"/>
      <c r="DR130" s="68"/>
      <c r="DS130" s="68"/>
      <c r="DT130" s="68"/>
      <c r="DU130" s="68"/>
      <c r="DV130" s="68"/>
      <c r="DW130" s="68"/>
      <c r="DX130" s="68"/>
      <c r="DY130" s="68"/>
      <c r="DZ130" s="68"/>
      <c r="EA130" s="68"/>
      <c r="EB130" s="68"/>
      <c r="EC130" s="68"/>
      <c r="ED130" s="68"/>
      <c r="EE130" s="68"/>
      <c r="EF130" s="68"/>
      <c r="EG130" s="68"/>
      <c r="EH130" s="68"/>
      <c r="EI130" s="68"/>
      <c r="EJ130" s="68"/>
      <c r="EK130" s="68"/>
      <c r="EL130" s="68"/>
      <c r="EM130" s="68"/>
      <c r="EN130" s="68"/>
      <c r="EO130" s="68"/>
      <c r="EP130" s="68"/>
      <c r="EQ130" s="68"/>
      <c r="ER130" s="68"/>
      <c r="ES130" s="68"/>
      <c r="ET130" s="68"/>
      <c r="EU130" s="68"/>
      <c r="EV130" s="68"/>
      <c r="EW130" s="68"/>
      <c r="EX130" s="68"/>
      <c r="EY130" s="68"/>
      <c r="EZ130" s="68"/>
      <c r="FA130" s="68"/>
      <c r="FB130" s="68"/>
      <c r="FC130" s="68"/>
      <c r="FD130" s="68"/>
      <c r="FE130" s="68"/>
      <c r="FF130" s="68"/>
      <c r="FG130" s="68"/>
      <c r="FH130" s="68"/>
      <c r="FI130" s="68"/>
      <c r="FJ130" s="68"/>
      <c r="FK130" s="68"/>
      <c r="FL130" s="68"/>
      <c r="FM130" s="68"/>
      <c r="FN130" s="68"/>
      <c r="FO130" s="68"/>
      <c r="FP130" s="68"/>
      <c r="FQ130" s="68"/>
      <c r="FR130" s="68"/>
      <c r="FS130" s="68"/>
      <c r="FT130" s="68"/>
      <c r="FU130" s="68"/>
      <c r="FV130" s="68"/>
      <c r="FW130" s="68"/>
      <c r="FX130" s="68"/>
      <c r="FY130" s="68"/>
      <c r="FZ130" s="68"/>
      <c r="GA130" s="68"/>
      <c r="GB130" s="68"/>
      <c r="GC130" s="68"/>
      <c r="GD130" s="68"/>
      <c r="GE130" s="68"/>
      <c r="GF130" s="68"/>
      <c r="GG130" s="68"/>
      <c r="GH130" s="68"/>
      <c r="GI130" s="68"/>
      <c r="GJ130" s="68"/>
      <c r="GK130" s="68"/>
      <c r="GL130" s="68"/>
      <c r="GM130" s="68"/>
      <c r="GN130" s="68"/>
      <c r="GO130" s="68"/>
      <c r="GP130" s="68"/>
      <c r="GQ130" s="68"/>
      <c r="GR130" s="68"/>
      <c r="GS130" s="68"/>
      <c r="GT130" s="68"/>
      <c r="GU130" s="68"/>
      <c r="GV130" s="68"/>
      <c r="GW130" s="68"/>
      <c r="GX130" s="68"/>
      <c r="GY130" s="68"/>
      <c r="GZ130" s="68"/>
      <c r="HA130" s="68"/>
      <c r="HB130" s="68"/>
      <c r="HC130" s="68"/>
      <c r="HD130" s="68"/>
      <c r="HE130" s="68"/>
      <c r="HF130" s="68"/>
      <c r="HG130" s="68"/>
      <c r="HH130" s="68"/>
      <c r="HI130" s="68"/>
      <c r="HJ130" s="68"/>
      <c r="HK130" s="68"/>
      <c r="HL130" s="68"/>
      <c r="HM130" s="68"/>
      <c r="HN130" s="68"/>
      <c r="HO130" s="68"/>
      <c r="HP130" s="68"/>
      <c r="HQ130" s="68"/>
      <c r="HR130" s="68"/>
      <c r="HS130" s="68"/>
      <c r="HT130" s="68"/>
      <c r="HU130" s="68"/>
      <c r="HV130" s="68"/>
      <c r="HW130" s="68"/>
      <c r="HX130" s="68"/>
      <c r="HY130" s="68"/>
      <c r="HZ130" s="68"/>
      <c r="IA130" s="68"/>
      <c r="IB130" s="68"/>
      <c r="IC130" s="68"/>
      <c r="ID130" s="68"/>
      <c r="IE130" s="68"/>
      <c r="IF130" s="68"/>
      <c r="IG130" s="68"/>
      <c r="IH130" s="68"/>
      <c r="II130" s="68"/>
      <c r="IJ130" s="68"/>
      <c r="IK130" s="68"/>
      <c r="IL130" s="68"/>
      <c r="IM130" s="68"/>
      <c r="IN130" s="68"/>
      <c r="IO130" s="68"/>
      <c r="IP130" s="68"/>
      <c r="IQ130" s="68"/>
      <c r="IR130" s="68"/>
      <c r="IS130" s="68"/>
      <c r="IT130" s="68"/>
      <c r="IU130" s="68"/>
      <c r="IV130" s="68"/>
      <c r="IW130" s="68"/>
    </row>
    <row r="131" spans="1:257" ht="33" customHeight="1">
      <c r="A131" s="17" t="s">
        <v>44</v>
      </c>
      <c r="B131" s="17" t="s">
        <v>20</v>
      </c>
      <c r="C131" s="118" t="s">
        <v>174</v>
      </c>
      <c r="D131" s="11" t="s">
        <v>175</v>
      </c>
      <c r="E131" s="12">
        <v>31373</v>
      </c>
      <c r="F131" s="35">
        <f ca="1">(TODAY()-E131)/365</f>
        <v>32.6</v>
      </c>
      <c r="G131" s="14" t="s">
        <v>95</v>
      </c>
      <c r="H131" s="21">
        <v>56.6</v>
      </c>
      <c r="I131" s="20">
        <v>58</v>
      </c>
      <c r="J131" s="20">
        <v>12</v>
      </c>
      <c r="K131" s="20">
        <v>1</v>
      </c>
      <c r="L131" s="33">
        <v>12</v>
      </c>
      <c r="M131" s="28"/>
      <c r="N131" s="99">
        <v>160</v>
      </c>
      <c r="O131" s="276">
        <f t="shared" si="17"/>
        <v>160</v>
      </c>
      <c r="P131" s="28"/>
      <c r="Q131" s="28"/>
      <c r="R131" s="149"/>
      <c r="S131" s="150">
        <v>3</v>
      </c>
      <c r="T131" s="151" t="s">
        <v>187</v>
      </c>
    </row>
    <row r="132" spans="1:257" ht="33" customHeight="1">
      <c r="A132" s="108" t="s">
        <v>44</v>
      </c>
      <c r="B132" s="108" t="s">
        <v>20</v>
      </c>
      <c r="C132" s="118" t="s">
        <v>185</v>
      </c>
      <c r="D132" s="11" t="s">
        <v>31</v>
      </c>
      <c r="E132" s="12">
        <v>32121</v>
      </c>
      <c r="F132" s="35">
        <f ca="1">(TODAY()-E132)/365</f>
        <v>30.550684931506851</v>
      </c>
      <c r="G132" s="14" t="s">
        <v>95</v>
      </c>
      <c r="H132" s="21">
        <v>67.2</v>
      </c>
      <c r="I132" s="20">
        <v>68</v>
      </c>
      <c r="J132" s="20">
        <v>7</v>
      </c>
      <c r="K132" s="20">
        <v>1</v>
      </c>
      <c r="L132" s="33">
        <v>12</v>
      </c>
      <c r="M132" s="114"/>
      <c r="N132" s="99">
        <v>247</v>
      </c>
      <c r="O132" s="276">
        <f t="shared" si="17"/>
        <v>247</v>
      </c>
      <c r="P132" s="114"/>
      <c r="Q132" s="139"/>
      <c r="R132" s="152"/>
      <c r="S132" s="153"/>
      <c r="T132" s="154" t="s">
        <v>181</v>
      </c>
      <c r="U132" s="68"/>
      <c r="V132" s="68"/>
      <c r="W132" s="68"/>
      <c r="X132" s="68"/>
      <c r="Y132" s="68"/>
      <c r="Z132" s="68"/>
      <c r="AA132" s="68"/>
      <c r="AB132" s="68"/>
      <c r="AC132" s="68"/>
      <c r="AD132" s="68"/>
      <c r="AE132" s="68"/>
      <c r="AF132" s="68"/>
      <c r="AG132" s="68"/>
      <c r="AH132" s="68"/>
      <c r="AI132" s="68"/>
      <c r="AJ132" s="68"/>
      <c r="AK132" s="68"/>
      <c r="AL132" s="68"/>
      <c r="AM132" s="68"/>
      <c r="AN132" s="68"/>
      <c r="AO132" s="68"/>
      <c r="AP132" s="68"/>
      <c r="AQ132" s="68"/>
      <c r="AR132" s="68"/>
      <c r="AS132" s="68"/>
      <c r="AT132" s="68"/>
      <c r="AU132" s="68"/>
      <c r="AV132" s="68"/>
      <c r="AW132" s="68"/>
      <c r="AX132" s="68"/>
      <c r="AY132" s="68"/>
      <c r="AZ132" s="68"/>
      <c r="BA132" s="68"/>
      <c r="BB132" s="68"/>
      <c r="BC132" s="68"/>
      <c r="BD132" s="68"/>
      <c r="BE132" s="68"/>
      <c r="BF132" s="68"/>
      <c r="BG132" s="68"/>
      <c r="BH132" s="68"/>
      <c r="BI132" s="68"/>
      <c r="BJ132" s="68"/>
      <c r="BK132" s="68"/>
      <c r="BL132" s="68"/>
      <c r="BM132" s="68"/>
      <c r="BN132" s="68"/>
      <c r="BO132" s="68"/>
      <c r="BP132" s="68"/>
      <c r="BQ132" s="68"/>
      <c r="BR132" s="68"/>
      <c r="BS132" s="68"/>
      <c r="BT132" s="68"/>
      <c r="BU132" s="68"/>
      <c r="BV132" s="68"/>
      <c r="BW132" s="68"/>
      <c r="BX132" s="68"/>
      <c r="BY132" s="68"/>
      <c r="BZ132" s="68"/>
      <c r="CA132" s="68"/>
      <c r="CB132" s="68"/>
      <c r="CC132" s="68"/>
      <c r="CD132" s="68"/>
      <c r="CE132" s="68"/>
      <c r="CF132" s="68"/>
      <c r="CG132" s="68"/>
      <c r="CH132" s="68"/>
      <c r="CI132" s="68"/>
      <c r="CJ132" s="68"/>
      <c r="CK132" s="68"/>
      <c r="CL132" s="68"/>
      <c r="CM132" s="68"/>
      <c r="CN132" s="68"/>
      <c r="CO132" s="68"/>
      <c r="CP132" s="68"/>
      <c r="CQ132" s="68"/>
      <c r="CR132" s="68"/>
      <c r="CS132" s="68"/>
      <c r="CT132" s="68"/>
      <c r="CU132" s="68"/>
      <c r="CV132" s="68"/>
      <c r="CW132" s="68"/>
      <c r="CX132" s="68"/>
      <c r="CY132" s="68"/>
      <c r="CZ132" s="68"/>
      <c r="DA132" s="68"/>
      <c r="DB132" s="68"/>
      <c r="DC132" s="68"/>
      <c r="DD132" s="68"/>
      <c r="DE132" s="68"/>
      <c r="DF132" s="68"/>
      <c r="DG132" s="68"/>
      <c r="DH132" s="68"/>
      <c r="DI132" s="68"/>
      <c r="DJ132" s="68"/>
      <c r="DK132" s="68"/>
      <c r="DL132" s="68"/>
      <c r="DM132" s="68"/>
      <c r="DN132" s="68"/>
      <c r="DO132" s="68"/>
      <c r="DP132" s="68"/>
      <c r="DQ132" s="68"/>
      <c r="DR132" s="68"/>
      <c r="DS132" s="68"/>
      <c r="DT132" s="68"/>
      <c r="DU132" s="68"/>
      <c r="DV132" s="68"/>
      <c r="DW132" s="68"/>
      <c r="DX132" s="68"/>
      <c r="DY132" s="68"/>
      <c r="DZ132" s="68"/>
      <c r="EA132" s="68"/>
      <c r="EB132" s="68"/>
      <c r="EC132" s="68"/>
      <c r="ED132" s="68"/>
      <c r="EE132" s="68"/>
      <c r="EF132" s="68"/>
      <c r="EG132" s="68"/>
      <c r="EH132" s="68"/>
      <c r="EI132" s="68"/>
      <c r="EJ132" s="68"/>
      <c r="EK132" s="68"/>
      <c r="EL132" s="68"/>
      <c r="EM132" s="68"/>
      <c r="EN132" s="68"/>
      <c r="EO132" s="68"/>
      <c r="EP132" s="68"/>
      <c r="EQ132" s="68"/>
      <c r="ER132" s="68"/>
      <c r="ES132" s="68"/>
      <c r="ET132" s="68"/>
      <c r="EU132" s="68"/>
      <c r="EV132" s="68"/>
      <c r="EW132" s="68"/>
      <c r="EX132" s="68"/>
      <c r="EY132" s="68"/>
      <c r="EZ132" s="68"/>
      <c r="FA132" s="68"/>
      <c r="FB132" s="68"/>
      <c r="FC132" s="68"/>
      <c r="FD132" s="68"/>
      <c r="FE132" s="68"/>
      <c r="FF132" s="68"/>
      <c r="FG132" s="68"/>
      <c r="FH132" s="68"/>
      <c r="FI132" s="68"/>
      <c r="FJ132" s="68"/>
      <c r="FK132" s="68"/>
      <c r="FL132" s="68"/>
      <c r="FM132" s="68"/>
      <c r="FN132" s="68"/>
      <c r="FO132" s="68"/>
      <c r="FP132" s="68"/>
      <c r="FQ132" s="68"/>
      <c r="FR132" s="68"/>
      <c r="FS132" s="68"/>
      <c r="FT132" s="68"/>
      <c r="FU132" s="68"/>
      <c r="FV132" s="68"/>
      <c r="FW132" s="68"/>
      <c r="FX132" s="68"/>
      <c r="FY132" s="68"/>
      <c r="FZ132" s="68"/>
      <c r="GA132" s="68"/>
      <c r="GB132" s="68"/>
      <c r="GC132" s="68"/>
      <c r="GD132" s="68"/>
      <c r="GE132" s="68"/>
      <c r="GF132" s="68"/>
      <c r="GG132" s="68"/>
      <c r="GH132" s="68"/>
      <c r="GI132" s="68"/>
      <c r="GJ132" s="68"/>
      <c r="GK132" s="68"/>
      <c r="GL132" s="68"/>
      <c r="GM132" s="68"/>
      <c r="GN132" s="68"/>
      <c r="GO132" s="68"/>
      <c r="GP132" s="68"/>
      <c r="GQ132" s="68"/>
      <c r="GR132" s="68"/>
      <c r="GS132" s="68"/>
      <c r="GT132" s="68"/>
      <c r="GU132" s="68"/>
      <c r="GV132" s="68"/>
      <c r="GW132" s="68"/>
      <c r="GX132" s="68"/>
      <c r="GY132" s="68"/>
      <c r="GZ132" s="68"/>
      <c r="HA132" s="68"/>
      <c r="HB132" s="68"/>
      <c r="HC132" s="68"/>
      <c r="HD132" s="68"/>
      <c r="HE132" s="68"/>
      <c r="HF132" s="68"/>
      <c r="HG132" s="68"/>
      <c r="HH132" s="68"/>
      <c r="HI132" s="68"/>
      <c r="HJ132" s="68"/>
      <c r="HK132" s="68"/>
      <c r="HL132" s="68"/>
      <c r="HM132" s="68"/>
      <c r="HN132" s="68"/>
      <c r="HO132" s="68"/>
      <c r="HP132" s="68"/>
      <c r="HQ132" s="68"/>
      <c r="HR132" s="68"/>
      <c r="HS132" s="68"/>
      <c r="HT132" s="68"/>
      <c r="HU132" s="68"/>
      <c r="HV132" s="68"/>
      <c r="HW132" s="68"/>
      <c r="HX132" s="68"/>
      <c r="HY132" s="68"/>
      <c r="HZ132" s="68"/>
      <c r="IA132" s="68"/>
      <c r="IB132" s="68"/>
      <c r="IC132" s="68"/>
      <c r="ID132" s="68"/>
      <c r="IE132" s="68"/>
      <c r="IF132" s="68"/>
      <c r="IG132" s="68"/>
      <c r="IH132" s="68"/>
      <c r="II132" s="68"/>
      <c r="IJ132" s="68"/>
      <c r="IK132" s="68"/>
      <c r="IL132" s="68"/>
      <c r="IM132" s="68"/>
      <c r="IN132" s="68"/>
      <c r="IO132" s="68"/>
      <c r="IP132" s="68"/>
      <c r="IQ132" s="68"/>
      <c r="IR132" s="68"/>
      <c r="IS132" s="68"/>
      <c r="IT132" s="68"/>
      <c r="IU132" s="68"/>
      <c r="IV132" s="68"/>
      <c r="IW132" s="68"/>
    </row>
    <row r="133" spans="1:257" ht="33" customHeight="1">
      <c r="A133" s="85" t="s">
        <v>86</v>
      </c>
      <c r="B133" s="24">
        <v>1</v>
      </c>
      <c r="C133" s="119" t="s">
        <v>110</v>
      </c>
      <c r="D133" s="96" t="s">
        <v>66</v>
      </c>
      <c r="E133" s="12">
        <v>27948</v>
      </c>
      <c r="F133" s="35">
        <f ca="1">(TODAY()-E133)/365</f>
        <v>41.983561643835614</v>
      </c>
      <c r="G133" s="14" t="s">
        <v>95</v>
      </c>
      <c r="H133" s="21">
        <v>51</v>
      </c>
      <c r="I133" s="14" t="s">
        <v>125</v>
      </c>
      <c r="J133" s="97" t="s">
        <v>25</v>
      </c>
      <c r="K133" s="14" t="s">
        <v>20</v>
      </c>
      <c r="L133" s="33">
        <v>12</v>
      </c>
      <c r="M133" s="28"/>
      <c r="N133" s="99">
        <v>261</v>
      </c>
      <c r="O133" s="276">
        <f t="shared" si="17"/>
        <v>261</v>
      </c>
      <c r="P133" s="28"/>
      <c r="Q133" s="28"/>
      <c r="R133" s="28"/>
      <c r="S133" s="13">
        <v>1</v>
      </c>
      <c r="T133" s="15"/>
    </row>
    <row r="134" spans="1:257" ht="33" customHeight="1">
      <c r="A134" s="108" t="s">
        <v>87</v>
      </c>
      <c r="B134" s="108" t="s">
        <v>20</v>
      </c>
      <c r="C134" s="118" t="s">
        <v>186</v>
      </c>
      <c r="D134" s="11" t="s">
        <v>31</v>
      </c>
      <c r="E134" s="12">
        <v>24911</v>
      </c>
      <c r="F134" s="35">
        <f ca="1">(TODAY()-E134)/365</f>
        <v>50.304109589041097</v>
      </c>
      <c r="G134" s="14" t="s">
        <v>95</v>
      </c>
      <c r="H134" s="21">
        <v>52.25</v>
      </c>
      <c r="I134" s="20">
        <v>53</v>
      </c>
      <c r="J134" s="20">
        <v>8</v>
      </c>
      <c r="K134" s="20">
        <v>1</v>
      </c>
      <c r="L134" s="33">
        <v>12</v>
      </c>
      <c r="M134" s="114"/>
      <c r="N134" s="99">
        <v>245</v>
      </c>
      <c r="O134" s="276">
        <f t="shared" si="17"/>
        <v>245</v>
      </c>
      <c r="P134" s="114"/>
      <c r="Q134" s="139"/>
      <c r="R134" s="152"/>
      <c r="S134" s="153">
        <v>1</v>
      </c>
      <c r="T134" s="154" t="s">
        <v>181</v>
      </c>
      <c r="U134" s="68"/>
      <c r="V134" s="68"/>
      <c r="W134" s="68"/>
      <c r="X134" s="68"/>
      <c r="Y134" s="68"/>
      <c r="Z134" s="68"/>
      <c r="AA134" s="68"/>
      <c r="AB134" s="68"/>
      <c r="AC134" s="68"/>
      <c r="AD134" s="68"/>
      <c r="AE134" s="68"/>
      <c r="AF134" s="68"/>
      <c r="AG134" s="68"/>
      <c r="AH134" s="68"/>
      <c r="AI134" s="68"/>
      <c r="AJ134" s="68"/>
      <c r="AK134" s="68"/>
      <c r="AL134" s="68"/>
      <c r="AM134" s="68"/>
      <c r="AN134" s="68"/>
      <c r="AO134" s="68"/>
      <c r="AP134" s="68"/>
      <c r="AQ134" s="68"/>
      <c r="AR134" s="68"/>
      <c r="AS134" s="68"/>
      <c r="AT134" s="68"/>
      <c r="AU134" s="68"/>
      <c r="AV134" s="68"/>
      <c r="AW134" s="68"/>
      <c r="AX134" s="68"/>
      <c r="AY134" s="68"/>
      <c r="AZ134" s="68"/>
      <c r="BA134" s="68"/>
      <c r="BB134" s="68"/>
      <c r="BC134" s="68"/>
      <c r="BD134" s="68"/>
      <c r="BE134" s="68"/>
      <c r="BF134" s="68"/>
      <c r="BG134" s="68"/>
      <c r="BH134" s="68"/>
      <c r="BI134" s="68"/>
      <c r="BJ134" s="68"/>
      <c r="BK134" s="68"/>
      <c r="BL134" s="68"/>
      <c r="BM134" s="68"/>
      <c r="BN134" s="68"/>
      <c r="BO134" s="68"/>
      <c r="BP134" s="68"/>
      <c r="BQ134" s="68"/>
      <c r="BR134" s="68"/>
      <c r="BS134" s="68"/>
      <c r="BT134" s="68"/>
      <c r="BU134" s="68"/>
      <c r="BV134" s="68"/>
      <c r="BW134" s="68"/>
      <c r="BX134" s="68"/>
      <c r="BY134" s="68"/>
      <c r="BZ134" s="68"/>
      <c r="CA134" s="68"/>
      <c r="CB134" s="68"/>
      <c r="CC134" s="68"/>
      <c r="CD134" s="68"/>
      <c r="CE134" s="68"/>
      <c r="CF134" s="68"/>
      <c r="CG134" s="68"/>
      <c r="CH134" s="68"/>
      <c r="CI134" s="68"/>
      <c r="CJ134" s="68"/>
      <c r="CK134" s="68"/>
      <c r="CL134" s="68"/>
      <c r="CM134" s="68"/>
      <c r="CN134" s="68"/>
      <c r="CO134" s="68"/>
      <c r="CP134" s="68"/>
      <c r="CQ134" s="68"/>
      <c r="CR134" s="68"/>
      <c r="CS134" s="68"/>
      <c r="CT134" s="68"/>
      <c r="CU134" s="68"/>
      <c r="CV134" s="68"/>
      <c r="CW134" s="68"/>
      <c r="CX134" s="68"/>
      <c r="CY134" s="68"/>
      <c r="CZ134" s="68"/>
      <c r="DA134" s="68"/>
      <c r="DB134" s="68"/>
      <c r="DC134" s="68"/>
      <c r="DD134" s="68"/>
      <c r="DE134" s="68"/>
      <c r="DF134" s="68"/>
      <c r="DG134" s="68"/>
      <c r="DH134" s="68"/>
      <c r="DI134" s="68"/>
      <c r="DJ134" s="68"/>
      <c r="DK134" s="68"/>
      <c r="DL134" s="68"/>
      <c r="DM134" s="68"/>
      <c r="DN134" s="68"/>
      <c r="DO134" s="68"/>
      <c r="DP134" s="68"/>
      <c r="DQ134" s="68"/>
      <c r="DR134" s="68"/>
      <c r="DS134" s="68"/>
      <c r="DT134" s="68"/>
      <c r="DU134" s="68"/>
      <c r="DV134" s="68"/>
      <c r="DW134" s="68"/>
      <c r="DX134" s="68"/>
      <c r="DY134" s="68"/>
      <c r="DZ134" s="68"/>
      <c r="EA134" s="68"/>
      <c r="EB134" s="68"/>
      <c r="EC134" s="68"/>
      <c r="ED134" s="68"/>
      <c r="EE134" s="68"/>
      <c r="EF134" s="68"/>
      <c r="EG134" s="68"/>
      <c r="EH134" s="68"/>
      <c r="EI134" s="68"/>
      <c r="EJ134" s="68"/>
      <c r="EK134" s="68"/>
      <c r="EL134" s="68"/>
      <c r="EM134" s="68"/>
      <c r="EN134" s="68"/>
      <c r="EO134" s="68"/>
      <c r="EP134" s="68"/>
      <c r="EQ134" s="68"/>
      <c r="ER134" s="68"/>
      <c r="ES134" s="68"/>
      <c r="ET134" s="68"/>
      <c r="EU134" s="68"/>
      <c r="EV134" s="68"/>
      <c r="EW134" s="68"/>
      <c r="EX134" s="68"/>
      <c r="EY134" s="68"/>
      <c r="EZ134" s="68"/>
      <c r="FA134" s="68"/>
      <c r="FB134" s="68"/>
      <c r="FC134" s="68"/>
      <c r="FD134" s="68"/>
      <c r="FE134" s="68"/>
      <c r="FF134" s="68"/>
      <c r="FG134" s="68"/>
      <c r="FH134" s="68"/>
      <c r="FI134" s="68"/>
      <c r="FJ134" s="68"/>
      <c r="FK134" s="68"/>
      <c r="FL134" s="68"/>
      <c r="FM134" s="68"/>
      <c r="FN134" s="68"/>
      <c r="FO134" s="68"/>
      <c r="FP134" s="68"/>
      <c r="FQ134" s="68"/>
      <c r="FR134" s="68"/>
      <c r="FS134" s="68"/>
      <c r="FT134" s="68"/>
      <c r="FU134" s="68"/>
      <c r="FV134" s="68"/>
      <c r="FW134" s="68"/>
      <c r="FX134" s="68"/>
      <c r="FY134" s="68"/>
      <c r="FZ134" s="68"/>
      <c r="GA134" s="68"/>
      <c r="GB134" s="68"/>
      <c r="GC134" s="68"/>
      <c r="GD134" s="68"/>
      <c r="GE134" s="68"/>
      <c r="GF134" s="68"/>
      <c r="GG134" s="68"/>
      <c r="GH134" s="68"/>
      <c r="GI134" s="68"/>
      <c r="GJ134" s="68"/>
      <c r="GK134" s="68"/>
      <c r="GL134" s="68"/>
      <c r="GM134" s="68"/>
      <c r="GN134" s="68"/>
      <c r="GO134" s="68"/>
      <c r="GP134" s="68"/>
      <c r="GQ134" s="68"/>
      <c r="GR134" s="68"/>
      <c r="GS134" s="68"/>
      <c r="GT134" s="68"/>
      <c r="GU134" s="68"/>
      <c r="GV134" s="68"/>
      <c r="GW134" s="68"/>
      <c r="GX134" s="68"/>
      <c r="GY134" s="68"/>
      <c r="GZ134" s="68"/>
      <c r="HA134" s="68"/>
      <c r="HB134" s="68"/>
      <c r="HC134" s="68"/>
      <c r="HD134" s="68"/>
      <c r="HE134" s="68"/>
      <c r="HF134" s="68"/>
      <c r="HG134" s="68"/>
      <c r="HH134" s="68"/>
      <c r="HI134" s="68"/>
      <c r="HJ134" s="68"/>
      <c r="HK134" s="68"/>
      <c r="HL134" s="68"/>
      <c r="HM134" s="68"/>
      <c r="HN134" s="68"/>
      <c r="HO134" s="68"/>
      <c r="HP134" s="68"/>
      <c r="HQ134" s="68"/>
      <c r="HR134" s="68"/>
      <c r="HS134" s="68"/>
      <c r="HT134" s="68"/>
      <c r="HU134" s="68"/>
      <c r="HV134" s="68"/>
      <c r="HW134" s="68"/>
      <c r="HX134" s="68"/>
      <c r="HY134" s="68"/>
      <c r="HZ134" s="68"/>
      <c r="IA134" s="68"/>
      <c r="IB134" s="68"/>
      <c r="IC134" s="68"/>
      <c r="ID134" s="68"/>
      <c r="IE134" s="68"/>
      <c r="IF134" s="68"/>
      <c r="IG134" s="68"/>
      <c r="IH134" s="68"/>
      <c r="II134" s="68"/>
      <c r="IJ134" s="68"/>
      <c r="IK134" s="68"/>
      <c r="IL134" s="68"/>
      <c r="IM134" s="68"/>
      <c r="IN134" s="68"/>
      <c r="IO134" s="68"/>
      <c r="IP134" s="68"/>
      <c r="IQ134" s="68"/>
      <c r="IR134" s="68"/>
      <c r="IS134" s="68"/>
      <c r="IT134" s="68"/>
      <c r="IU134" s="68"/>
      <c r="IV134" s="68"/>
      <c r="IW134" s="68"/>
    </row>
    <row r="135" spans="1:257" ht="41.65" customHeight="1">
      <c r="A135" s="286" t="s">
        <v>262</v>
      </c>
      <c r="B135" s="284"/>
      <c r="C135" s="284"/>
      <c r="D135" s="284"/>
      <c r="E135" s="284"/>
      <c r="F135" s="284"/>
      <c r="G135" s="284"/>
      <c r="H135" s="284"/>
      <c r="I135" s="284"/>
      <c r="J135" s="284"/>
      <c r="K135" s="284"/>
      <c r="L135" s="284"/>
      <c r="M135" s="284"/>
      <c r="N135" s="284"/>
      <c r="O135" s="284"/>
      <c r="P135" s="284"/>
      <c r="Q135" s="284"/>
      <c r="R135" s="287"/>
      <c r="S135" s="288"/>
      <c r="T135" s="289"/>
    </row>
    <row r="136" spans="1:257" ht="32.1" customHeight="1">
      <c r="A136" s="296" t="s">
        <v>0</v>
      </c>
      <c r="B136" s="283" t="s">
        <v>1</v>
      </c>
      <c r="C136" s="296" t="s">
        <v>54</v>
      </c>
      <c r="D136" s="296" t="s">
        <v>55</v>
      </c>
      <c r="E136" s="296" t="s">
        <v>56</v>
      </c>
      <c r="F136" s="296" t="s">
        <v>5</v>
      </c>
      <c r="G136" s="296" t="s">
        <v>63</v>
      </c>
      <c r="H136" s="296" t="s">
        <v>64</v>
      </c>
      <c r="I136" s="296" t="s">
        <v>7</v>
      </c>
      <c r="J136" s="296" t="s">
        <v>67</v>
      </c>
      <c r="K136" s="296" t="s">
        <v>9</v>
      </c>
      <c r="L136" s="303" t="s">
        <v>10</v>
      </c>
      <c r="M136" s="44"/>
      <c r="N136" s="305" t="s">
        <v>68</v>
      </c>
      <c r="O136" s="284"/>
      <c r="P136" s="284"/>
      <c r="Q136" s="296" t="s">
        <v>59</v>
      </c>
      <c r="R136" s="302"/>
      <c r="S136" s="140"/>
      <c r="T136" s="319" t="s">
        <v>13</v>
      </c>
    </row>
    <row r="137" spans="1:257" ht="55.9" customHeight="1">
      <c r="A137" s="297"/>
      <c r="B137" s="284"/>
      <c r="C137" s="308"/>
      <c r="D137" s="308"/>
      <c r="E137" s="305"/>
      <c r="F137" s="284"/>
      <c r="G137" s="308"/>
      <c r="H137" s="308"/>
      <c r="I137" s="306"/>
      <c r="J137" s="308"/>
      <c r="K137" s="306"/>
      <c r="L137" s="307"/>
      <c r="M137" s="47"/>
      <c r="N137" s="45" t="s">
        <v>69</v>
      </c>
      <c r="O137" s="45" t="s">
        <v>70</v>
      </c>
      <c r="P137" s="45" t="s">
        <v>71</v>
      </c>
      <c r="Q137" s="284"/>
      <c r="R137" s="284"/>
      <c r="S137" s="141"/>
      <c r="T137" s="320"/>
    </row>
    <row r="138" spans="1:257" ht="34.15" customHeight="1">
      <c r="A138" s="8"/>
      <c r="B138" s="30" t="s">
        <v>18</v>
      </c>
      <c r="C138" s="11"/>
      <c r="D138" s="14"/>
      <c r="E138" s="13"/>
      <c r="F138" s="14"/>
      <c r="G138" s="14"/>
      <c r="H138" s="14"/>
      <c r="I138" s="14"/>
      <c r="J138" s="28"/>
      <c r="K138" s="28"/>
      <c r="L138" s="232"/>
      <c r="M138" s="48"/>
      <c r="N138" s="13"/>
      <c r="O138" s="13"/>
      <c r="P138" s="13"/>
      <c r="Q138" s="34"/>
      <c r="R138" s="34"/>
      <c r="S138" s="113"/>
      <c r="T138" s="9"/>
    </row>
    <row r="139" spans="1:257" ht="29.45" customHeight="1">
      <c r="A139" s="108" t="s">
        <v>206</v>
      </c>
      <c r="B139" s="108" t="s">
        <v>20</v>
      </c>
      <c r="C139" s="120" t="s">
        <v>203</v>
      </c>
      <c r="D139" s="11" t="s">
        <v>204</v>
      </c>
      <c r="E139" s="12">
        <v>38956</v>
      </c>
      <c r="F139" s="159">
        <f t="shared" ref="F139" ca="1" si="18">(TODAY()-E139)/365</f>
        <v>11.824657534246576</v>
      </c>
      <c r="G139" s="13"/>
      <c r="H139" s="21">
        <v>41.8</v>
      </c>
      <c r="I139" s="13">
        <v>63</v>
      </c>
      <c r="J139" s="14" t="s">
        <v>25</v>
      </c>
      <c r="K139" s="180">
        <v>2</v>
      </c>
      <c r="L139" s="36" t="s">
        <v>61</v>
      </c>
      <c r="M139" s="48"/>
      <c r="N139" s="121">
        <v>34</v>
      </c>
      <c r="O139" s="13"/>
      <c r="P139" s="13"/>
      <c r="Q139" s="113"/>
      <c r="R139" s="113"/>
      <c r="S139" s="15">
        <v>3</v>
      </c>
      <c r="T139" s="11" t="s">
        <v>233</v>
      </c>
      <c r="U139" s="68"/>
      <c r="V139" s="68"/>
      <c r="W139" s="68"/>
      <c r="X139" s="68"/>
      <c r="Y139" s="68"/>
      <c r="Z139" s="68"/>
      <c r="AA139" s="68"/>
      <c r="AB139" s="68"/>
      <c r="AC139" s="68"/>
      <c r="AD139" s="68"/>
      <c r="AE139" s="68"/>
      <c r="AF139" s="68"/>
      <c r="AG139" s="68"/>
      <c r="AH139" s="68"/>
      <c r="AI139" s="68"/>
      <c r="AJ139" s="68"/>
      <c r="AK139" s="68"/>
      <c r="AL139" s="68"/>
      <c r="AM139" s="68"/>
      <c r="AN139" s="68"/>
      <c r="AO139" s="68"/>
      <c r="AP139" s="68"/>
      <c r="AQ139" s="68"/>
      <c r="AR139" s="68"/>
      <c r="AS139" s="68"/>
      <c r="AT139" s="68"/>
      <c r="AU139" s="68"/>
      <c r="AV139" s="68"/>
      <c r="AW139" s="68"/>
      <c r="AX139" s="68"/>
      <c r="AY139" s="68"/>
      <c r="AZ139" s="68"/>
      <c r="BA139" s="68"/>
      <c r="BB139" s="68"/>
      <c r="BC139" s="68"/>
      <c r="BD139" s="68"/>
      <c r="BE139" s="68"/>
      <c r="BF139" s="68"/>
      <c r="BG139" s="68"/>
      <c r="BH139" s="68"/>
      <c r="BI139" s="68"/>
      <c r="BJ139" s="68"/>
      <c r="BK139" s="68"/>
      <c r="BL139" s="68"/>
      <c r="BM139" s="68"/>
      <c r="BN139" s="68"/>
      <c r="BO139" s="68"/>
      <c r="BP139" s="68"/>
      <c r="BQ139" s="68"/>
      <c r="BR139" s="68"/>
      <c r="BS139" s="68"/>
      <c r="BT139" s="68"/>
      <c r="BU139" s="68"/>
      <c r="BV139" s="68"/>
      <c r="BW139" s="68"/>
      <c r="BX139" s="68"/>
      <c r="BY139" s="68"/>
      <c r="BZ139" s="68"/>
      <c r="CA139" s="68"/>
      <c r="CB139" s="68"/>
      <c r="CC139" s="68"/>
      <c r="CD139" s="68"/>
      <c r="CE139" s="68"/>
      <c r="CF139" s="68"/>
      <c r="CG139" s="68"/>
      <c r="CH139" s="68"/>
      <c r="CI139" s="68"/>
      <c r="CJ139" s="68"/>
      <c r="CK139" s="68"/>
      <c r="CL139" s="68"/>
      <c r="CM139" s="68"/>
      <c r="CN139" s="68"/>
      <c r="CO139" s="68"/>
      <c r="CP139" s="68"/>
      <c r="CQ139" s="68"/>
      <c r="CR139" s="68"/>
      <c r="CS139" s="68"/>
      <c r="CT139" s="68"/>
      <c r="CU139" s="68"/>
      <c r="CV139" s="68"/>
      <c r="CW139" s="68"/>
      <c r="CX139" s="68"/>
      <c r="CY139" s="68"/>
      <c r="CZ139" s="68"/>
      <c r="DA139" s="68"/>
      <c r="DB139" s="68"/>
      <c r="DC139" s="68"/>
      <c r="DD139" s="68"/>
      <c r="DE139" s="68"/>
      <c r="DF139" s="68"/>
      <c r="DG139" s="68"/>
      <c r="DH139" s="68"/>
      <c r="DI139" s="68"/>
      <c r="DJ139" s="68"/>
      <c r="DK139" s="68"/>
      <c r="DL139" s="68"/>
      <c r="DM139" s="68"/>
      <c r="DN139" s="68"/>
      <c r="DO139" s="68"/>
      <c r="DP139" s="68"/>
      <c r="DQ139" s="68"/>
      <c r="DR139" s="68"/>
      <c r="DS139" s="68"/>
      <c r="DT139" s="68"/>
      <c r="DU139" s="68"/>
      <c r="DV139" s="68"/>
      <c r="DW139" s="68"/>
      <c r="DX139" s="68"/>
      <c r="DY139" s="68"/>
      <c r="DZ139" s="68"/>
      <c r="EA139" s="68"/>
      <c r="EB139" s="68"/>
      <c r="EC139" s="68"/>
      <c r="ED139" s="68"/>
      <c r="EE139" s="68"/>
      <c r="EF139" s="68"/>
      <c r="EG139" s="68"/>
      <c r="EH139" s="68"/>
      <c r="EI139" s="68"/>
      <c r="EJ139" s="68"/>
      <c r="EK139" s="68"/>
      <c r="EL139" s="68"/>
      <c r="EM139" s="68"/>
      <c r="EN139" s="68"/>
      <c r="EO139" s="68"/>
      <c r="EP139" s="68"/>
      <c r="EQ139" s="68"/>
      <c r="ER139" s="68"/>
      <c r="ES139" s="68"/>
      <c r="ET139" s="68"/>
      <c r="EU139" s="68"/>
      <c r="EV139" s="68"/>
      <c r="EW139" s="68"/>
      <c r="EX139" s="68"/>
      <c r="EY139" s="68"/>
      <c r="EZ139" s="68"/>
      <c r="FA139" s="68"/>
      <c r="FB139" s="68"/>
      <c r="FC139" s="68"/>
      <c r="FD139" s="68"/>
      <c r="FE139" s="68"/>
      <c r="FF139" s="68"/>
      <c r="FG139" s="68"/>
      <c r="FH139" s="68"/>
      <c r="FI139" s="68"/>
      <c r="FJ139" s="68"/>
      <c r="FK139" s="68"/>
      <c r="FL139" s="68"/>
      <c r="FM139" s="68"/>
      <c r="FN139" s="68"/>
      <c r="FO139" s="68"/>
      <c r="FP139" s="68"/>
      <c r="FQ139" s="68"/>
      <c r="FR139" s="68"/>
      <c r="FS139" s="68"/>
      <c r="FT139" s="68"/>
      <c r="FU139" s="68"/>
      <c r="FV139" s="68"/>
      <c r="FW139" s="68"/>
      <c r="FX139" s="68"/>
      <c r="FY139" s="68"/>
      <c r="FZ139" s="68"/>
      <c r="GA139" s="68"/>
      <c r="GB139" s="68"/>
      <c r="GC139" s="68"/>
      <c r="GD139" s="68"/>
      <c r="GE139" s="68"/>
      <c r="GF139" s="68"/>
      <c r="GG139" s="68"/>
      <c r="GH139" s="68"/>
      <c r="GI139" s="68"/>
      <c r="GJ139" s="68"/>
      <c r="GK139" s="68"/>
      <c r="GL139" s="68"/>
      <c r="GM139" s="68"/>
      <c r="GN139" s="68"/>
      <c r="GO139" s="68"/>
      <c r="GP139" s="68"/>
      <c r="GQ139" s="68"/>
      <c r="GR139" s="68"/>
      <c r="GS139" s="68"/>
      <c r="GT139" s="68"/>
      <c r="GU139" s="68"/>
      <c r="GV139" s="68"/>
      <c r="GW139" s="68"/>
      <c r="GX139" s="68"/>
      <c r="GY139" s="68"/>
      <c r="GZ139" s="68"/>
      <c r="HA139" s="68"/>
      <c r="HB139" s="68"/>
      <c r="HC139" s="68"/>
      <c r="HD139" s="68"/>
      <c r="HE139" s="68"/>
      <c r="HF139" s="68"/>
      <c r="HG139" s="68"/>
      <c r="HH139" s="68"/>
      <c r="HI139" s="68"/>
      <c r="HJ139" s="68"/>
      <c r="HK139" s="68"/>
      <c r="HL139" s="68"/>
      <c r="HM139" s="68"/>
      <c r="HN139" s="68"/>
      <c r="HO139" s="68"/>
      <c r="HP139" s="68"/>
      <c r="HQ139" s="68"/>
      <c r="HR139" s="68"/>
      <c r="HS139" s="68"/>
      <c r="HT139" s="68"/>
      <c r="HU139" s="68"/>
      <c r="HV139" s="68"/>
      <c r="HW139" s="68"/>
      <c r="HX139" s="68"/>
      <c r="HY139" s="68"/>
      <c r="HZ139" s="68"/>
      <c r="IA139" s="68"/>
      <c r="IB139" s="68"/>
      <c r="IC139" s="68"/>
      <c r="ID139" s="68"/>
      <c r="IE139" s="68"/>
      <c r="IF139" s="68"/>
      <c r="IG139" s="68"/>
      <c r="IH139" s="68"/>
      <c r="II139" s="68"/>
      <c r="IJ139" s="68"/>
      <c r="IK139" s="68"/>
      <c r="IL139" s="68"/>
      <c r="IM139" s="68"/>
      <c r="IN139" s="68"/>
      <c r="IO139" s="68"/>
      <c r="IP139" s="68"/>
      <c r="IQ139" s="68"/>
      <c r="IR139" s="68"/>
      <c r="IS139" s="68"/>
      <c r="IT139" s="68"/>
      <c r="IU139" s="68"/>
      <c r="IV139" s="68"/>
      <c r="IW139" s="68"/>
    </row>
    <row r="140" spans="1:257" ht="30.6" customHeight="1">
      <c r="A140" s="108" t="s">
        <v>19</v>
      </c>
      <c r="B140" s="108" t="s">
        <v>20</v>
      </c>
      <c r="C140" s="120" t="s">
        <v>211</v>
      </c>
      <c r="D140" s="11" t="s">
        <v>204</v>
      </c>
      <c r="E140" s="12">
        <v>36880</v>
      </c>
      <c r="F140" s="159">
        <f ca="1">(TODAY()-E140)/365</f>
        <v>17.512328767123286</v>
      </c>
      <c r="G140" s="13"/>
      <c r="H140" s="21">
        <v>112.45</v>
      </c>
      <c r="I140" s="13" t="s">
        <v>102</v>
      </c>
      <c r="J140" s="112" t="s">
        <v>28</v>
      </c>
      <c r="K140" s="112" t="s">
        <v>20</v>
      </c>
      <c r="L140" s="36" t="s">
        <v>48</v>
      </c>
      <c r="M140" s="47"/>
      <c r="N140" s="99">
        <v>99</v>
      </c>
      <c r="O140" s="93"/>
      <c r="P140" s="158"/>
      <c r="Q140" s="13"/>
      <c r="R140" s="13"/>
      <c r="S140" s="13"/>
      <c r="T140" s="11" t="s">
        <v>233</v>
      </c>
      <c r="U140" s="68"/>
      <c r="V140" s="68"/>
      <c r="W140" s="68"/>
      <c r="X140" s="68"/>
      <c r="Y140" s="68"/>
      <c r="Z140" s="68"/>
      <c r="AA140" s="68"/>
      <c r="AB140" s="68"/>
      <c r="AC140" s="68"/>
      <c r="AD140" s="68"/>
      <c r="AE140" s="68"/>
      <c r="AF140" s="68"/>
      <c r="AG140" s="68"/>
      <c r="AH140" s="68"/>
      <c r="AI140" s="68"/>
      <c r="AJ140" s="68"/>
      <c r="AK140" s="68"/>
      <c r="AL140" s="68"/>
      <c r="AM140" s="68"/>
      <c r="AN140" s="68"/>
      <c r="AO140" s="68"/>
      <c r="AP140" s="68"/>
      <c r="AQ140" s="68"/>
      <c r="AR140" s="68"/>
      <c r="AS140" s="68"/>
      <c r="AT140" s="68"/>
      <c r="AU140" s="68"/>
      <c r="AV140" s="68"/>
      <c r="AW140" s="68"/>
      <c r="AX140" s="68"/>
      <c r="AY140" s="68"/>
      <c r="AZ140" s="68"/>
      <c r="BA140" s="68"/>
      <c r="BB140" s="68"/>
      <c r="BC140" s="68"/>
      <c r="BD140" s="68"/>
      <c r="BE140" s="68"/>
      <c r="BF140" s="68"/>
      <c r="BG140" s="68"/>
      <c r="BH140" s="68"/>
      <c r="BI140" s="68"/>
      <c r="BJ140" s="68"/>
      <c r="BK140" s="68"/>
      <c r="BL140" s="68"/>
      <c r="BM140" s="68"/>
      <c r="BN140" s="68"/>
      <c r="BO140" s="68"/>
      <c r="BP140" s="68"/>
      <c r="BQ140" s="68"/>
      <c r="BR140" s="68"/>
      <c r="BS140" s="68"/>
      <c r="BT140" s="68"/>
      <c r="BU140" s="68"/>
      <c r="BV140" s="68"/>
      <c r="BW140" s="68"/>
      <c r="BX140" s="68"/>
      <c r="BY140" s="68"/>
      <c r="BZ140" s="68"/>
      <c r="CA140" s="68"/>
      <c r="CB140" s="68"/>
      <c r="CC140" s="68"/>
      <c r="CD140" s="68"/>
      <c r="CE140" s="68"/>
      <c r="CF140" s="68"/>
      <c r="CG140" s="68"/>
      <c r="CH140" s="68"/>
      <c r="CI140" s="68"/>
      <c r="CJ140" s="68"/>
      <c r="CK140" s="68"/>
      <c r="CL140" s="68"/>
      <c r="CM140" s="68"/>
      <c r="CN140" s="68"/>
      <c r="CO140" s="68"/>
      <c r="CP140" s="68"/>
      <c r="CQ140" s="68"/>
      <c r="CR140" s="68"/>
      <c r="CS140" s="68"/>
      <c r="CT140" s="68"/>
      <c r="CU140" s="68"/>
      <c r="CV140" s="68"/>
      <c r="CW140" s="68"/>
      <c r="CX140" s="68"/>
      <c r="CY140" s="68"/>
      <c r="CZ140" s="68"/>
      <c r="DA140" s="68"/>
      <c r="DB140" s="68"/>
      <c r="DC140" s="68"/>
      <c r="DD140" s="68"/>
      <c r="DE140" s="68"/>
      <c r="DF140" s="68"/>
      <c r="DG140" s="68"/>
      <c r="DH140" s="68"/>
      <c r="DI140" s="68"/>
      <c r="DJ140" s="68"/>
      <c r="DK140" s="68"/>
      <c r="DL140" s="68"/>
      <c r="DM140" s="68"/>
      <c r="DN140" s="68"/>
      <c r="DO140" s="68"/>
      <c r="DP140" s="68"/>
      <c r="DQ140" s="68"/>
      <c r="DR140" s="68"/>
      <c r="DS140" s="68"/>
      <c r="DT140" s="68"/>
      <c r="DU140" s="68"/>
      <c r="DV140" s="68"/>
      <c r="DW140" s="68"/>
      <c r="DX140" s="68"/>
      <c r="DY140" s="68"/>
      <c r="DZ140" s="68"/>
      <c r="EA140" s="68"/>
      <c r="EB140" s="68"/>
      <c r="EC140" s="68"/>
      <c r="ED140" s="68"/>
      <c r="EE140" s="68"/>
      <c r="EF140" s="68"/>
      <c r="EG140" s="68"/>
      <c r="EH140" s="68"/>
      <c r="EI140" s="68"/>
      <c r="EJ140" s="68"/>
      <c r="EK140" s="68"/>
      <c r="EL140" s="68"/>
      <c r="EM140" s="68"/>
      <c r="EN140" s="68"/>
      <c r="EO140" s="68"/>
      <c r="EP140" s="68"/>
      <c r="EQ140" s="68"/>
      <c r="ER140" s="68"/>
      <c r="ES140" s="68"/>
      <c r="ET140" s="68"/>
      <c r="EU140" s="68"/>
      <c r="EV140" s="68"/>
      <c r="EW140" s="68"/>
      <c r="EX140" s="68"/>
      <c r="EY140" s="68"/>
      <c r="EZ140" s="68"/>
      <c r="FA140" s="68"/>
      <c r="FB140" s="68"/>
      <c r="FC140" s="68"/>
      <c r="FD140" s="68"/>
      <c r="FE140" s="68"/>
      <c r="FF140" s="68"/>
      <c r="FG140" s="68"/>
      <c r="FH140" s="68"/>
      <c r="FI140" s="68"/>
      <c r="FJ140" s="68"/>
      <c r="FK140" s="68"/>
      <c r="FL140" s="68"/>
      <c r="FM140" s="68"/>
      <c r="FN140" s="68"/>
      <c r="FO140" s="68"/>
      <c r="FP140" s="68"/>
      <c r="FQ140" s="68"/>
      <c r="FR140" s="68"/>
      <c r="FS140" s="68"/>
      <c r="FT140" s="68"/>
      <c r="FU140" s="68"/>
      <c r="FV140" s="68"/>
      <c r="FW140" s="68"/>
      <c r="FX140" s="68"/>
      <c r="FY140" s="68"/>
      <c r="FZ140" s="68"/>
      <c r="GA140" s="68"/>
      <c r="GB140" s="68"/>
      <c r="GC140" s="68"/>
      <c r="GD140" s="68"/>
      <c r="GE140" s="68"/>
      <c r="GF140" s="68"/>
      <c r="GG140" s="68"/>
      <c r="GH140" s="68"/>
      <c r="GI140" s="68"/>
      <c r="GJ140" s="68"/>
      <c r="GK140" s="68"/>
      <c r="GL140" s="68"/>
      <c r="GM140" s="68"/>
      <c r="GN140" s="68"/>
      <c r="GO140" s="68"/>
      <c r="GP140" s="68"/>
      <c r="GQ140" s="68"/>
      <c r="GR140" s="68"/>
      <c r="GS140" s="68"/>
      <c r="GT140" s="68"/>
      <c r="GU140" s="68"/>
      <c r="GV140" s="68"/>
      <c r="GW140" s="68"/>
      <c r="GX140" s="68"/>
      <c r="GY140" s="68"/>
      <c r="GZ140" s="68"/>
      <c r="HA140" s="68"/>
      <c r="HB140" s="68"/>
      <c r="HC140" s="68"/>
      <c r="HD140" s="68"/>
      <c r="HE140" s="68"/>
      <c r="HF140" s="68"/>
      <c r="HG140" s="68"/>
      <c r="HH140" s="68"/>
      <c r="HI140" s="68"/>
      <c r="HJ140" s="68"/>
      <c r="HK140" s="68"/>
      <c r="HL140" s="68"/>
      <c r="HM140" s="68"/>
      <c r="HN140" s="68"/>
      <c r="HO140" s="68"/>
      <c r="HP140" s="68"/>
      <c r="HQ140" s="68"/>
      <c r="HR140" s="68"/>
      <c r="HS140" s="68"/>
      <c r="HT140" s="68"/>
      <c r="HU140" s="68"/>
      <c r="HV140" s="68"/>
      <c r="HW140" s="68"/>
      <c r="HX140" s="68"/>
      <c r="HY140" s="68"/>
      <c r="HZ140" s="68"/>
      <c r="IA140" s="68"/>
      <c r="IB140" s="68"/>
      <c r="IC140" s="68"/>
      <c r="ID140" s="68"/>
      <c r="IE140" s="68"/>
      <c r="IF140" s="68"/>
      <c r="IG140" s="68"/>
      <c r="IH140" s="68"/>
      <c r="II140" s="68"/>
      <c r="IJ140" s="68"/>
      <c r="IK140" s="68"/>
      <c r="IL140" s="68"/>
      <c r="IM140" s="68"/>
      <c r="IN140" s="68"/>
      <c r="IO140" s="68"/>
      <c r="IP140" s="68"/>
      <c r="IQ140" s="68"/>
      <c r="IR140" s="68"/>
      <c r="IS140" s="68"/>
      <c r="IT140" s="68"/>
      <c r="IU140" s="68"/>
      <c r="IV140" s="68"/>
      <c r="IW140" s="68"/>
    </row>
    <row r="141" spans="1:257" ht="30.6" customHeight="1">
      <c r="A141" s="108" t="s">
        <v>22</v>
      </c>
      <c r="B141" s="144">
        <v>1</v>
      </c>
      <c r="C141" s="156" t="s">
        <v>172</v>
      </c>
      <c r="D141" s="145" t="s">
        <v>31</v>
      </c>
      <c r="E141" s="12">
        <v>30877</v>
      </c>
      <c r="F141" s="35">
        <f ca="1">(TODAY()-E141)/365</f>
        <v>33.958904109589042</v>
      </c>
      <c r="G141" s="14"/>
      <c r="H141" s="20">
        <v>66.349999999999994</v>
      </c>
      <c r="I141" s="14" t="s">
        <v>178</v>
      </c>
      <c r="J141" s="14" t="s">
        <v>39</v>
      </c>
      <c r="K141" s="20">
        <v>2</v>
      </c>
      <c r="L141" s="36" t="s">
        <v>61</v>
      </c>
      <c r="M141" s="47"/>
      <c r="N141" s="93">
        <v>34</v>
      </c>
      <c r="O141" s="93">
        <v>80</v>
      </c>
      <c r="P141" s="138">
        <f>N141+(O141/2)</f>
        <v>74</v>
      </c>
      <c r="Q141" s="110"/>
      <c r="R141" s="110"/>
      <c r="S141" s="110">
        <v>2</v>
      </c>
      <c r="T141" s="49"/>
      <c r="U141" s="68"/>
      <c r="V141" s="68"/>
      <c r="W141" s="68"/>
      <c r="X141" s="68"/>
      <c r="Y141" s="68"/>
      <c r="Z141" s="68"/>
      <c r="AA141" s="68"/>
      <c r="AB141" s="68"/>
      <c r="AC141" s="68"/>
      <c r="AD141" s="68"/>
      <c r="AE141" s="68"/>
      <c r="AF141" s="68"/>
      <c r="AG141" s="68"/>
      <c r="AH141" s="68"/>
      <c r="AI141" s="68"/>
      <c r="AJ141" s="68"/>
      <c r="AK141" s="68"/>
      <c r="AL141" s="68"/>
      <c r="AM141" s="68"/>
      <c r="AN141" s="68"/>
      <c r="AO141" s="68"/>
      <c r="AP141" s="68"/>
      <c r="AQ141" s="68"/>
      <c r="AR141" s="68"/>
      <c r="AS141" s="68"/>
      <c r="AT141" s="68"/>
      <c r="AU141" s="68"/>
      <c r="AV141" s="68"/>
      <c r="AW141" s="68"/>
      <c r="AX141" s="68"/>
      <c r="AY141" s="68"/>
      <c r="AZ141" s="68"/>
      <c r="BA141" s="68"/>
      <c r="BB141" s="68"/>
      <c r="BC141" s="68"/>
      <c r="BD141" s="68"/>
      <c r="BE141" s="68"/>
      <c r="BF141" s="68"/>
      <c r="BG141" s="68"/>
      <c r="BH141" s="68"/>
      <c r="BI141" s="68"/>
      <c r="BJ141" s="68"/>
      <c r="BK141" s="68"/>
      <c r="BL141" s="68"/>
      <c r="BM141" s="68"/>
      <c r="BN141" s="68"/>
      <c r="BO141" s="68"/>
      <c r="BP141" s="68"/>
      <c r="BQ141" s="68"/>
      <c r="BR141" s="68"/>
      <c r="BS141" s="68"/>
      <c r="BT141" s="68"/>
      <c r="BU141" s="68"/>
      <c r="BV141" s="68"/>
      <c r="BW141" s="68"/>
      <c r="BX141" s="68"/>
      <c r="BY141" s="68"/>
      <c r="BZ141" s="68"/>
      <c r="CA141" s="68"/>
      <c r="CB141" s="68"/>
      <c r="CC141" s="68"/>
      <c r="CD141" s="68"/>
      <c r="CE141" s="68"/>
      <c r="CF141" s="68"/>
      <c r="CG141" s="68"/>
      <c r="CH141" s="68"/>
      <c r="CI141" s="68"/>
      <c r="CJ141" s="68"/>
      <c r="CK141" s="68"/>
      <c r="CL141" s="68"/>
      <c r="CM141" s="68"/>
      <c r="CN141" s="68"/>
      <c r="CO141" s="68"/>
      <c r="CP141" s="68"/>
      <c r="CQ141" s="68"/>
      <c r="CR141" s="68"/>
      <c r="CS141" s="68"/>
      <c r="CT141" s="68"/>
      <c r="CU141" s="68"/>
      <c r="CV141" s="68"/>
      <c r="CW141" s="68"/>
      <c r="CX141" s="68"/>
      <c r="CY141" s="68"/>
      <c r="CZ141" s="68"/>
      <c r="DA141" s="68"/>
      <c r="DB141" s="68"/>
      <c r="DC141" s="68"/>
      <c r="DD141" s="68"/>
      <c r="DE141" s="68"/>
      <c r="DF141" s="68"/>
      <c r="DG141" s="68"/>
      <c r="DH141" s="68"/>
      <c r="DI141" s="68"/>
      <c r="DJ141" s="68"/>
      <c r="DK141" s="68"/>
      <c r="DL141" s="68"/>
      <c r="DM141" s="68"/>
      <c r="DN141" s="68"/>
      <c r="DO141" s="68"/>
      <c r="DP141" s="68"/>
      <c r="DQ141" s="68"/>
      <c r="DR141" s="68"/>
      <c r="DS141" s="68"/>
      <c r="DT141" s="68"/>
      <c r="DU141" s="68"/>
      <c r="DV141" s="68"/>
      <c r="DW141" s="68"/>
      <c r="DX141" s="68"/>
      <c r="DY141" s="68"/>
      <c r="DZ141" s="68"/>
      <c r="EA141" s="68"/>
      <c r="EB141" s="68"/>
      <c r="EC141" s="68"/>
      <c r="ED141" s="68"/>
      <c r="EE141" s="68"/>
      <c r="EF141" s="68"/>
      <c r="EG141" s="68"/>
      <c r="EH141" s="68"/>
      <c r="EI141" s="68"/>
      <c r="EJ141" s="68"/>
      <c r="EK141" s="68"/>
      <c r="EL141" s="68"/>
      <c r="EM141" s="68"/>
      <c r="EN141" s="68"/>
      <c r="EO141" s="68"/>
      <c r="EP141" s="68"/>
      <c r="EQ141" s="68"/>
      <c r="ER141" s="68"/>
      <c r="ES141" s="68"/>
      <c r="ET141" s="68"/>
      <c r="EU141" s="68"/>
      <c r="EV141" s="68"/>
      <c r="EW141" s="68"/>
      <c r="EX141" s="68"/>
      <c r="EY141" s="68"/>
      <c r="EZ141" s="68"/>
      <c r="FA141" s="68"/>
      <c r="FB141" s="68"/>
      <c r="FC141" s="68"/>
      <c r="FD141" s="68"/>
      <c r="FE141" s="68"/>
      <c r="FF141" s="68"/>
      <c r="FG141" s="68"/>
      <c r="FH141" s="68"/>
      <c r="FI141" s="68"/>
      <c r="FJ141" s="68"/>
      <c r="FK141" s="68"/>
      <c r="FL141" s="68"/>
      <c r="FM141" s="68"/>
      <c r="FN141" s="68"/>
      <c r="FO141" s="68"/>
      <c r="FP141" s="68"/>
      <c r="FQ141" s="68"/>
      <c r="FR141" s="68"/>
      <c r="FS141" s="68"/>
      <c r="FT141" s="68"/>
      <c r="FU141" s="68"/>
      <c r="FV141" s="68"/>
      <c r="FW141" s="68"/>
      <c r="FX141" s="68"/>
      <c r="FY141" s="68"/>
      <c r="FZ141" s="68"/>
      <c r="GA141" s="68"/>
      <c r="GB141" s="68"/>
      <c r="GC141" s="68"/>
      <c r="GD141" s="68"/>
      <c r="GE141" s="68"/>
      <c r="GF141" s="68"/>
      <c r="GG141" s="68"/>
      <c r="GH141" s="68"/>
      <c r="GI141" s="68"/>
      <c r="GJ141" s="68"/>
      <c r="GK141" s="68"/>
      <c r="GL141" s="68"/>
      <c r="GM141" s="68"/>
      <c r="GN141" s="68"/>
      <c r="GO141" s="68"/>
      <c r="GP141" s="68"/>
      <c r="GQ141" s="68"/>
      <c r="GR141" s="68"/>
      <c r="GS141" s="68"/>
      <c r="GT141" s="68"/>
      <c r="GU141" s="68"/>
      <c r="GV141" s="68"/>
      <c r="GW141" s="68"/>
      <c r="GX141" s="68"/>
      <c r="GY141" s="68"/>
      <c r="GZ141" s="68"/>
      <c r="HA141" s="68"/>
      <c r="HB141" s="68"/>
      <c r="HC141" s="68"/>
      <c r="HD141" s="68"/>
      <c r="HE141" s="68"/>
      <c r="HF141" s="68"/>
      <c r="HG141" s="68"/>
      <c r="HH141" s="68"/>
      <c r="HI141" s="68"/>
      <c r="HJ141" s="68"/>
      <c r="HK141" s="68"/>
      <c r="HL141" s="68"/>
      <c r="HM141" s="68"/>
      <c r="HN141" s="68"/>
      <c r="HO141" s="68"/>
      <c r="HP141" s="68"/>
      <c r="HQ141" s="68"/>
      <c r="HR141" s="68"/>
      <c r="HS141" s="68"/>
      <c r="HT141" s="68"/>
      <c r="HU141" s="68"/>
      <c r="HV141" s="68"/>
      <c r="HW141" s="68"/>
      <c r="HX141" s="68"/>
      <c r="HY141" s="68"/>
      <c r="HZ141" s="68"/>
      <c r="IA141" s="68"/>
      <c r="IB141" s="68"/>
      <c r="IC141" s="68"/>
      <c r="ID141" s="68"/>
      <c r="IE141" s="68"/>
      <c r="IF141" s="68"/>
      <c r="IG141" s="68"/>
      <c r="IH141" s="68"/>
      <c r="II141" s="68"/>
      <c r="IJ141" s="68"/>
      <c r="IK141" s="68"/>
      <c r="IL141" s="68"/>
      <c r="IM141" s="68"/>
      <c r="IN141" s="68"/>
      <c r="IO141" s="68"/>
      <c r="IP141" s="68"/>
      <c r="IQ141" s="68"/>
      <c r="IR141" s="68"/>
      <c r="IS141" s="68"/>
      <c r="IT141" s="68"/>
      <c r="IU141" s="68"/>
      <c r="IV141" s="68"/>
      <c r="IW141" s="68"/>
    </row>
    <row r="142" spans="1:257" ht="30.6" customHeight="1">
      <c r="A142" s="17" t="s">
        <v>22</v>
      </c>
      <c r="B142" s="24">
        <v>1</v>
      </c>
      <c r="C142" s="146" t="s">
        <v>151</v>
      </c>
      <c r="D142" s="14" t="s">
        <v>31</v>
      </c>
      <c r="E142" s="12">
        <v>33034</v>
      </c>
      <c r="F142" s="35">
        <f ca="1">(TODAY()-E142)/365</f>
        <v>28.049315068493151</v>
      </c>
      <c r="G142" s="14"/>
      <c r="H142" s="20">
        <v>77.45</v>
      </c>
      <c r="I142" s="14" t="s">
        <v>34</v>
      </c>
      <c r="J142" s="14" t="s">
        <v>24</v>
      </c>
      <c r="K142" s="20">
        <v>2</v>
      </c>
      <c r="L142" s="36" t="s">
        <v>61</v>
      </c>
      <c r="M142" s="51"/>
      <c r="N142" s="93">
        <v>55</v>
      </c>
      <c r="O142" s="93">
        <v>114</v>
      </c>
      <c r="P142" s="138">
        <f>N142+(O142/2)</f>
        <v>112</v>
      </c>
      <c r="Q142" s="8"/>
      <c r="R142" s="8"/>
      <c r="S142" s="110">
        <v>3</v>
      </c>
      <c r="T142" s="49"/>
    </row>
    <row r="143" spans="1:257" ht="30.6" customHeight="1">
      <c r="A143" s="17" t="s">
        <v>22</v>
      </c>
      <c r="B143" s="24">
        <v>1</v>
      </c>
      <c r="C143" s="118" t="s">
        <v>119</v>
      </c>
      <c r="D143" s="11" t="s">
        <v>31</v>
      </c>
      <c r="E143" s="12">
        <v>35346</v>
      </c>
      <c r="F143" s="35">
        <f t="shared" ref="F143:F156" ca="1" si="19">(TODAY()-E143)/365</f>
        <v>21.715068493150685</v>
      </c>
      <c r="G143" s="14"/>
      <c r="H143" s="21">
        <v>94.85</v>
      </c>
      <c r="I143" s="20">
        <v>95</v>
      </c>
      <c r="J143" s="14" t="s">
        <v>24</v>
      </c>
      <c r="K143" s="14" t="s">
        <v>30</v>
      </c>
      <c r="L143" s="233" t="s">
        <v>48</v>
      </c>
      <c r="M143" s="50"/>
      <c r="N143" s="93">
        <v>83</v>
      </c>
      <c r="O143" s="94">
        <v>141</v>
      </c>
      <c r="P143" s="100">
        <f>N143+(O143/2)</f>
        <v>153.5</v>
      </c>
      <c r="Q143" s="13"/>
      <c r="R143" s="13"/>
      <c r="S143" s="13">
        <v>3</v>
      </c>
      <c r="T143" s="49"/>
    </row>
    <row r="144" spans="1:257" ht="30.6" customHeight="1">
      <c r="A144" s="108" t="s">
        <v>22</v>
      </c>
      <c r="B144" s="24">
        <v>1</v>
      </c>
      <c r="C144" s="118" t="s">
        <v>238</v>
      </c>
      <c r="D144" s="11" t="s">
        <v>29</v>
      </c>
      <c r="E144" s="12">
        <v>32269</v>
      </c>
      <c r="F144" s="35">
        <f t="shared" ref="F144:F149" ca="1" si="20">(TODAY()-E144)/365</f>
        <v>30.145205479452056</v>
      </c>
      <c r="G144" s="97"/>
      <c r="H144" s="21">
        <v>95.95</v>
      </c>
      <c r="I144" s="14" t="s">
        <v>145</v>
      </c>
      <c r="J144" s="11" t="s">
        <v>39</v>
      </c>
      <c r="K144" s="11" t="s">
        <v>30</v>
      </c>
      <c r="L144" s="19">
        <v>5</v>
      </c>
      <c r="M144" s="47"/>
      <c r="N144" s="93">
        <v>52</v>
      </c>
      <c r="O144" s="93">
        <v>105</v>
      </c>
      <c r="P144" s="138">
        <f>N144+(O144/2)</f>
        <v>104.5</v>
      </c>
      <c r="Q144" s="13"/>
      <c r="R144" s="13"/>
      <c r="S144" s="13">
        <v>1</v>
      </c>
      <c r="T144" s="49"/>
      <c r="U144" s="68"/>
      <c r="V144" s="68"/>
      <c r="W144" s="68"/>
      <c r="X144" s="68"/>
      <c r="Y144" s="68"/>
      <c r="Z144" s="68"/>
      <c r="AA144" s="68"/>
      <c r="AB144" s="68"/>
      <c r="AC144" s="68"/>
      <c r="AD144" s="68"/>
      <c r="AE144" s="68"/>
      <c r="AF144" s="68"/>
      <c r="AG144" s="68"/>
      <c r="AH144" s="68"/>
      <c r="AI144" s="68"/>
      <c r="AJ144" s="68"/>
      <c r="AK144" s="68"/>
      <c r="AL144" s="68"/>
      <c r="AM144" s="68"/>
      <c r="AN144" s="68"/>
      <c r="AO144" s="68"/>
      <c r="AP144" s="68"/>
      <c r="AQ144" s="68"/>
      <c r="AR144" s="68"/>
      <c r="AS144" s="68"/>
      <c r="AT144" s="68"/>
      <c r="AU144" s="68"/>
      <c r="AV144" s="68"/>
      <c r="AW144" s="68"/>
      <c r="AX144" s="68"/>
      <c r="AY144" s="68"/>
      <c r="AZ144" s="68"/>
      <c r="BA144" s="68"/>
      <c r="BB144" s="68"/>
      <c r="BC144" s="68"/>
      <c r="BD144" s="68"/>
      <c r="BE144" s="68"/>
      <c r="BF144" s="68"/>
      <c r="BG144" s="68"/>
      <c r="BH144" s="68"/>
      <c r="BI144" s="68"/>
      <c r="BJ144" s="68"/>
      <c r="BK144" s="68"/>
      <c r="BL144" s="68"/>
      <c r="BM144" s="68"/>
      <c r="BN144" s="68"/>
      <c r="BO144" s="68"/>
      <c r="BP144" s="68"/>
      <c r="BQ144" s="68"/>
      <c r="BR144" s="68"/>
      <c r="BS144" s="68"/>
      <c r="BT144" s="68"/>
      <c r="BU144" s="68"/>
      <c r="BV144" s="68"/>
      <c r="BW144" s="68"/>
      <c r="BX144" s="68"/>
      <c r="BY144" s="68"/>
      <c r="BZ144" s="68"/>
      <c r="CA144" s="68"/>
      <c r="CB144" s="68"/>
      <c r="CC144" s="68"/>
      <c r="CD144" s="68"/>
      <c r="CE144" s="68"/>
      <c r="CF144" s="68"/>
      <c r="CG144" s="68"/>
      <c r="CH144" s="68"/>
      <c r="CI144" s="68"/>
      <c r="CJ144" s="68"/>
      <c r="CK144" s="68"/>
      <c r="CL144" s="68"/>
      <c r="CM144" s="68"/>
      <c r="CN144" s="68"/>
      <c r="CO144" s="68"/>
      <c r="CP144" s="68"/>
      <c r="CQ144" s="68"/>
      <c r="CR144" s="68"/>
      <c r="CS144" s="68"/>
      <c r="CT144" s="68"/>
      <c r="CU144" s="68"/>
      <c r="CV144" s="68"/>
      <c r="CW144" s="68"/>
      <c r="CX144" s="68"/>
      <c r="CY144" s="68"/>
      <c r="CZ144" s="68"/>
      <c r="DA144" s="68"/>
      <c r="DB144" s="68"/>
      <c r="DC144" s="68"/>
      <c r="DD144" s="68"/>
      <c r="DE144" s="68"/>
      <c r="DF144" s="68"/>
      <c r="DG144" s="68"/>
      <c r="DH144" s="68"/>
      <c r="DI144" s="68"/>
      <c r="DJ144" s="68"/>
      <c r="DK144" s="68"/>
      <c r="DL144" s="68"/>
      <c r="DM144" s="68"/>
      <c r="DN144" s="68"/>
      <c r="DO144" s="68"/>
      <c r="DP144" s="68"/>
      <c r="DQ144" s="68"/>
      <c r="DR144" s="68"/>
      <c r="DS144" s="68"/>
      <c r="DT144" s="68"/>
      <c r="DU144" s="68"/>
      <c r="DV144" s="68"/>
      <c r="DW144" s="68"/>
      <c r="DX144" s="68"/>
      <c r="DY144" s="68"/>
      <c r="DZ144" s="68"/>
      <c r="EA144" s="68"/>
      <c r="EB144" s="68"/>
      <c r="EC144" s="68"/>
      <c r="ED144" s="68"/>
      <c r="EE144" s="68"/>
      <c r="EF144" s="68"/>
      <c r="EG144" s="68"/>
      <c r="EH144" s="68"/>
      <c r="EI144" s="68"/>
      <c r="EJ144" s="68"/>
      <c r="EK144" s="68"/>
      <c r="EL144" s="68"/>
      <c r="EM144" s="68"/>
      <c r="EN144" s="68"/>
      <c r="EO144" s="68"/>
      <c r="EP144" s="68"/>
      <c r="EQ144" s="68"/>
      <c r="ER144" s="68"/>
      <c r="ES144" s="68"/>
      <c r="ET144" s="68"/>
      <c r="EU144" s="68"/>
      <c r="EV144" s="68"/>
      <c r="EW144" s="68"/>
      <c r="EX144" s="68"/>
      <c r="EY144" s="68"/>
      <c r="EZ144" s="68"/>
      <c r="FA144" s="68"/>
      <c r="FB144" s="68"/>
      <c r="FC144" s="68"/>
      <c r="FD144" s="68"/>
      <c r="FE144" s="68"/>
      <c r="FF144" s="68"/>
      <c r="FG144" s="68"/>
      <c r="FH144" s="68"/>
      <c r="FI144" s="68"/>
      <c r="FJ144" s="68"/>
      <c r="FK144" s="68"/>
      <c r="FL144" s="68"/>
      <c r="FM144" s="68"/>
      <c r="FN144" s="68"/>
      <c r="FO144" s="68"/>
      <c r="FP144" s="68"/>
      <c r="FQ144" s="68"/>
      <c r="FR144" s="68"/>
      <c r="FS144" s="68"/>
      <c r="FT144" s="68"/>
      <c r="FU144" s="68"/>
      <c r="FV144" s="68"/>
      <c r="FW144" s="68"/>
      <c r="FX144" s="68"/>
      <c r="FY144" s="68"/>
      <c r="FZ144" s="68"/>
      <c r="GA144" s="68"/>
      <c r="GB144" s="68"/>
      <c r="GC144" s="68"/>
      <c r="GD144" s="68"/>
      <c r="GE144" s="68"/>
      <c r="GF144" s="68"/>
      <c r="GG144" s="68"/>
      <c r="GH144" s="68"/>
      <c r="GI144" s="68"/>
      <c r="GJ144" s="68"/>
      <c r="GK144" s="68"/>
      <c r="GL144" s="68"/>
      <c r="GM144" s="68"/>
      <c r="GN144" s="68"/>
      <c r="GO144" s="68"/>
      <c r="GP144" s="68"/>
      <c r="GQ144" s="68"/>
      <c r="GR144" s="68"/>
      <c r="GS144" s="68"/>
      <c r="GT144" s="68"/>
      <c r="GU144" s="68"/>
      <c r="GV144" s="68"/>
      <c r="GW144" s="68"/>
      <c r="GX144" s="68"/>
      <c r="GY144" s="68"/>
      <c r="GZ144" s="68"/>
      <c r="HA144" s="68"/>
      <c r="HB144" s="68"/>
      <c r="HC144" s="68"/>
      <c r="HD144" s="68"/>
      <c r="HE144" s="68"/>
      <c r="HF144" s="68"/>
      <c r="HG144" s="68"/>
      <c r="HH144" s="68"/>
      <c r="HI144" s="68"/>
      <c r="HJ144" s="68"/>
      <c r="HK144" s="68"/>
      <c r="HL144" s="68"/>
      <c r="HM144" s="68"/>
      <c r="HN144" s="68"/>
      <c r="HO144" s="68"/>
      <c r="HP144" s="68"/>
      <c r="HQ144" s="68"/>
      <c r="HR144" s="68"/>
      <c r="HS144" s="68"/>
      <c r="HT144" s="68"/>
      <c r="HU144" s="68"/>
      <c r="HV144" s="68"/>
      <c r="HW144" s="68"/>
      <c r="HX144" s="68"/>
      <c r="HY144" s="68"/>
      <c r="HZ144" s="68"/>
      <c r="IA144" s="68"/>
      <c r="IB144" s="68"/>
      <c r="IC144" s="68"/>
      <c r="ID144" s="68"/>
      <c r="IE144" s="68"/>
      <c r="IF144" s="68"/>
      <c r="IG144" s="68"/>
      <c r="IH144" s="68"/>
      <c r="II144" s="68"/>
      <c r="IJ144" s="68"/>
      <c r="IK144" s="68"/>
      <c r="IL144" s="68"/>
      <c r="IM144" s="68"/>
      <c r="IN144" s="68"/>
      <c r="IO144" s="68"/>
      <c r="IP144" s="68"/>
      <c r="IQ144" s="68"/>
      <c r="IR144" s="68"/>
      <c r="IS144" s="68"/>
      <c r="IT144" s="68"/>
      <c r="IU144" s="68"/>
      <c r="IV144" s="68"/>
      <c r="IW144" s="68"/>
    </row>
    <row r="145" spans="1:257" ht="30.6" customHeight="1">
      <c r="A145" s="17" t="s">
        <v>22</v>
      </c>
      <c r="B145" s="24">
        <v>1</v>
      </c>
      <c r="C145" s="243" t="s">
        <v>143</v>
      </c>
      <c r="D145" s="11" t="s">
        <v>144</v>
      </c>
      <c r="E145" s="12">
        <v>30738</v>
      </c>
      <c r="F145" s="35">
        <f t="shared" ca="1" si="20"/>
        <v>34.339726027397262</v>
      </c>
      <c r="G145" s="14" t="s">
        <v>36</v>
      </c>
      <c r="H145" s="21">
        <v>99</v>
      </c>
      <c r="I145" s="14" t="s">
        <v>145</v>
      </c>
      <c r="J145" s="14" t="s">
        <v>142</v>
      </c>
      <c r="K145" s="20">
        <v>1</v>
      </c>
      <c r="L145" s="36" t="s">
        <v>30</v>
      </c>
      <c r="M145" s="50"/>
      <c r="N145" s="93"/>
      <c r="O145" s="99">
        <v>45</v>
      </c>
      <c r="P145" s="89"/>
      <c r="Q145" s="13"/>
      <c r="R145" s="13"/>
      <c r="S145" s="13" t="s">
        <v>155</v>
      </c>
      <c r="T145" s="49"/>
    </row>
    <row r="146" spans="1:257" ht="30.6" customHeight="1">
      <c r="A146" s="269" t="s">
        <v>22</v>
      </c>
      <c r="B146" s="160" t="s">
        <v>20</v>
      </c>
      <c r="C146" s="247" t="s">
        <v>245</v>
      </c>
      <c r="D146" s="244" t="s">
        <v>26</v>
      </c>
      <c r="E146" s="12">
        <v>28785</v>
      </c>
      <c r="F146" s="159">
        <f t="shared" ca="1" si="20"/>
        <v>39.69041095890411</v>
      </c>
      <c r="G146" s="14" t="s">
        <v>147</v>
      </c>
      <c r="H146" s="21">
        <v>113.9</v>
      </c>
      <c r="I146" s="14" t="s">
        <v>102</v>
      </c>
      <c r="J146" s="14" t="s">
        <v>28</v>
      </c>
      <c r="K146" s="20">
        <v>2</v>
      </c>
      <c r="L146" s="36" t="s">
        <v>61</v>
      </c>
      <c r="M146" s="47"/>
      <c r="N146" s="93">
        <v>71</v>
      </c>
      <c r="O146" s="93">
        <v>115</v>
      </c>
      <c r="P146" s="138">
        <f>N146+(O146/2)</f>
        <v>128.5</v>
      </c>
      <c r="Q146" s="13"/>
      <c r="R146" s="13"/>
      <c r="S146" s="13" t="s">
        <v>36</v>
      </c>
      <c r="T146" s="49"/>
      <c r="U146" s="68"/>
      <c r="V146" s="68"/>
      <c r="W146" s="68"/>
      <c r="X146" s="68"/>
      <c r="Y146" s="68"/>
      <c r="Z146" s="68"/>
      <c r="AA146" s="68"/>
      <c r="AB146" s="68"/>
      <c r="AC146" s="68"/>
      <c r="AD146" s="68"/>
      <c r="AE146" s="68"/>
      <c r="AF146" s="68"/>
      <c r="AG146" s="68"/>
      <c r="AH146" s="68"/>
      <c r="AI146" s="68"/>
      <c r="AJ146" s="68"/>
      <c r="AK146" s="68"/>
      <c r="AL146" s="68"/>
      <c r="AM146" s="68"/>
      <c r="AN146" s="68"/>
      <c r="AO146" s="68"/>
      <c r="AP146" s="68"/>
      <c r="AQ146" s="68"/>
      <c r="AR146" s="68"/>
      <c r="AS146" s="68"/>
      <c r="AT146" s="68"/>
      <c r="AU146" s="68"/>
      <c r="AV146" s="68"/>
      <c r="AW146" s="68"/>
      <c r="AX146" s="68"/>
      <c r="AY146" s="68"/>
      <c r="AZ146" s="68"/>
      <c r="BA146" s="68"/>
      <c r="BB146" s="68"/>
      <c r="BC146" s="68"/>
      <c r="BD146" s="68"/>
      <c r="BE146" s="68"/>
      <c r="BF146" s="68"/>
      <c r="BG146" s="68"/>
      <c r="BH146" s="68"/>
      <c r="BI146" s="68"/>
      <c r="BJ146" s="68"/>
      <c r="BK146" s="68"/>
      <c r="BL146" s="68"/>
      <c r="BM146" s="68"/>
      <c r="BN146" s="68"/>
      <c r="BO146" s="68"/>
      <c r="BP146" s="68"/>
      <c r="BQ146" s="68"/>
      <c r="BR146" s="68"/>
      <c r="BS146" s="68"/>
      <c r="BT146" s="68"/>
      <c r="BU146" s="68"/>
      <c r="BV146" s="68"/>
      <c r="BW146" s="68"/>
      <c r="BX146" s="68"/>
      <c r="BY146" s="68"/>
      <c r="BZ146" s="68"/>
      <c r="CA146" s="68"/>
      <c r="CB146" s="68"/>
      <c r="CC146" s="68"/>
      <c r="CD146" s="68"/>
      <c r="CE146" s="68"/>
      <c r="CF146" s="68"/>
      <c r="CG146" s="68"/>
      <c r="CH146" s="68"/>
      <c r="CI146" s="68"/>
      <c r="CJ146" s="68"/>
      <c r="CK146" s="68"/>
      <c r="CL146" s="68"/>
      <c r="CM146" s="68"/>
      <c r="CN146" s="68"/>
      <c r="CO146" s="68"/>
      <c r="CP146" s="68"/>
      <c r="CQ146" s="68"/>
      <c r="CR146" s="68"/>
      <c r="CS146" s="68"/>
      <c r="CT146" s="68"/>
      <c r="CU146" s="68"/>
      <c r="CV146" s="68"/>
      <c r="CW146" s="68"/>
      <c r="CX146" s="68"/>
      <c r="CY146" s="68"/>
      <c r="CZ146" s="68"/>
      <c r="DA146" s="68"/>
      <c r="DB146" s="68"/>
      <c r="DC146" s="68"/>
      <c r="DD146" s="68"/>
      <c r="DE146" s="68"/>
      <c r="DF146" s="68"/>
      <c r="DG146" s="68"/>
      <c r="DH146" s="68"/>
      <c r="DI146" s="68"/>
      <c r="DJ146" s="68"/>
      <c r="DK146" s="68"/>
      <c r="DL146" s="68"/>
      <c r="DM146" s="68"/>
      <c r="DN146" s="68"/>
      <c r="DO146" s="68"/>
      <c r="DP146" s="68"/>
      <c r="DQ146" s="68"/>
      <c r="DR146" s="68"/>
      <c r="DS146" s="68"/>
      <c r="DT146" s="68"/>
      <c r="DU146" s="68"/>
      <c r="DV146" s="68"/>
      <c r="DW146" s="68"/>
      <c r="DX146" s="68"/>
      <c r="DY146" s="68"/>
      <c r="DZ146" s="68"/>
      <c r="EA146" s="68"/>
      <c r="EB146" s="68"/>
      <c r="EC146" s="68"/>
      <c r="ED146" s="68"/>
      <c r="EE146" s="68"/>
      <c r="EF146" s="68"/>
      <c r="EG146" s="68"/>
      <c r="EH146" s="68"/>
      <c r="EI146" s="68"/>
      <c r="EJ146" s="68"/>
      <c r="EK146" s="68"/>
      <c r="EL146" s="68"/>
      <c r="EM146" s="68"/>
      <c r="EN146" s="68"/>
      <c r="EO146" s="68"/>
      <c r="EP146" s="68"/>
      <c r="EQ146" s="68"/>
      <c r="ER146" s="68"/>
      <c r="ES146" s="68"/>
      <c r="ET146" s="68"/>
      <c r="EU146" s="68"/>
      <c r="EV146" s="68"/>
      <c r="EW146" s="68"/>
      <c r="EX146" s="68"/>
      <c r="EY146" s="68"/>
      <c r="EZ146" s="68"/>
      <c r="FA146" s="68"/>
      <c r="FB146" s="68"/>
      <c r="FC146" s="68"/>
      <c r="FD146" s="68"/>
      <c r="FE146" s="68"/>
      <c r="FF146" s="68"/>
      <c r="FG146" s="68"/>
      <c r="FH146" s="68"/>
      <c r="FI146" s="68"/>
      <c r="FJ146" s="68"/>
      <c r="FK146" s="68"/>
      <c r="FL146" s="68"/>
      <c r="FM146" s="68"/>
      <c r="FN146" s="68"/>
      <c r="FO146" s="68"/>
      <c r="FP146" s="68"/>
      <c r="FQ146" s="68"/>
      <c r="FR146" s="68"/>
      <c r="FS146" s="68"/>
      <c r="FT146" s="68"/>
      <c r="FU146" s="68"/>
      <c r="FV146" s="68"/>
      <c r="FW146" s="68"/>
      <c r="FX146" s="68"/>
      <c r="FY146" s="68"/>
      <c r="FZ146" s="68"/>
      <c r="GA146" s="68"/>
      <c r="GB146" s="68"/>
      <c r="GC146" s="68"/>
      <c r="GD146" s="68"/>
      <c r="GE146" s="68"/>
      <c r="GF146" s="68"/>
      <c r="GG146" s="68"/>
      <c r="GH146" s="68"/>
      <c r="GI146" s="68"/>
      <c r="GJ146" s="68"/>
      <c r="GK146" s="68"/>
      <c r="GL146" s="68"/>
      <c r="GM146" s="68"/>
      <c r="GN146" s="68"/>
      <c r="GO146" s="68"/>
      <c r="GP146" s="68"/>
      <c r="GQ146" s="68"/>
      <c r="GR146" s="68"/>
      <c r="GS146" s="68"/>
      <c r="GT146" s="68"/>
      <c r="GU146" s="68"/>
      <c r="GV146" s="68"/>
      <c r="GW146" s="68"/>
      <c r="GX146" s="68"/>
      <c r="GY146" s="68"/>
      <c r="GZ146" s="68"/>
      <c r="HA146" s="68"/>
      <c r="HB146" s="68"/>
      <c r="HC146" s="68"/>
      <c r="HD146" s="68"/>
      <c r="HE146" s="68"/>
      <c r="HF146" s="68"/>
      <c r="HG146" s="68"/>
      <c r="HH146" s="68"/>
      <c r="HI146" s="68"/>
      <c r="HJ146" s="68"/>
      <c r="HK146" s="68"/>
      <c r="HL146" s="68"/>
      <c r="HM146" s="68"/>
      <c r="HN146" s="68"/>
      <c r="HO146" s="68"/>
      <c r="HP146" s="68"/>
      <c r="HQ146" s="68"/>
      <c r="HR146" s="68"/>
      <c r="HS146" s="68"/>
      <c r="HT146" s="68"/>
      <c r="HU146" s="68"/>
      <c r="HV146" s="68"/>
      <c r="HW146" s="68"/>
      <c r="HX146" s="68"/>
      <c r="HY146" s="68"/>
      <c r="HZ146" s="68"/>
      <c r="IA146" s="68"/>
      <c r="IB146" s="68"/>
      <c r="IC146" s="68"/>
      <c r="ID146" s="68"/>
      <c r="IE146" s="68"/>
      <c r="IF146" s="68"/>
      <c r="IG146" s="68"/>
      <c r="IH146" s="68"/>
      <c r="II146" s="68"/>
      <c r="IJ146" s="68"/>
      <c r="IK146" s="68"/>
      <c r="IL146" s="68"/>
      <c r="IM146" s="68"/>
      <c r="IN146" s="68"/>
      <c r="IO146" s="68"/>
      <c r="IP146" s="68"/>
      <c r="IQ146" s="68"/>
      <c r="IR146" s="68"/>
      <c r="IS146" s="68"/>
      <c r="IT146" s="68"/>
      <c r="IU146" s="68"/>
      <c r="IV146" s="68"/>
      <c r="IW146" s="68"/>
    </row>
    <row r="147" spans="1:257" ht="30.6" customHeight="1">
      <c r="A147" s="108" t="s">
        <v>86</v>
      </c>
      <c r="B147" s="144">
        <v>1</v>
      </c>
      <c r="C147" s="156" t="s">
        <v>177</v>
      </c>
      <c r="D147" s="145" t="s">
        <v>31</v>
      </c>
      <c r="E147" s="12">
        <v>27837</v>
      </c>
      <c r="F147" s="35">
        <f t="shared" ca="1" si="20"/>
        <v>42.287671232876711</v>
      </c>
      <c r="G147" s="14"/>
      <c r="H147" s="20">
        <v>78</v>
      </c>
      <c r="I147" s="14" t="s">
        <v>34</v>
      </c>
      <c r="J147" s="14" t="s">
        <v>39</v>
      </c>
      <c r="K147" s="20">
        <v>2</v>
      </c>
      <c r="L147" s="36" t="s">
        <v>48</v>
      </c>
      <c r="M147" s="47"/>
      <c r="N147" s="93">
        <v>88</v>
      </c>
      <c r="O147" s="93">
        <v>108</v>
      </c>
      <c r="P147" s="138">
        <f>N147+(O147/2)</f>
        <v>142</v>
      </c>
      <c r="Q147" s="110"/>
      <c r="R147" s="110"/>
      <c r="S147" s="110">
        <v>1</v>
      </c>
      <c r="T147" s="49"/>
      <c r="U147" s="68"/>
      <c r="V147" s="68"/>
      <c r="W147" s="68"/>
      <c r="X147" s="68"/>
      <c r="Y147" s="68"/>
      <c r="Z147" s="68"/>
      <c r="AA147" s="68"/>
      <c r="AB147" s="68"/>
      <c r="AC147" s="68"/>
      <c r="AD147" s="68"/>
      <c r="AE147" s="68"/>
      <c r="AF147" s="68"/>
      <c r="AG147" s="68"/>
      <c r="AH147" s="68"/>
      <c r="AI147" s="68"/>
      <c r="AJ147" s="68"/>
      <c r="AK147" s="68"/>
      <c r="AL147" s="68"/>
      <c r="AM147" s="68"/>
      <c r="AN147" s="68"/>
      <c r="AO147" s="68"/>
      <c r="AP147" s="68"/>
      <c r="AQ147" s="68"/>
      <c r="AR147" s="68"/>
      <c r="AS147" s="68"/>
      <c r="AT147" s="68"/>
      <c r="AU147" s="68"/>
      <c r="AV147" s="68"/>
      <c r="AW147" s="68"/>
      <c r="AX147" s="68"/>
      <c r="AY147" s="68"/>
      <c r="AZ147" s="68"/>
      <c r="BA147" s="68"/>
      <c r="BB147" s="68"/>
      <c r="BC147" s="68"/>
      <c r="BD147" s="68"/>
      <c r="BE147" s="68"/>
      <c r="BF147" s="68"/>
      <c r="BG147" s="68"/>
      <c r="BH147" s="68"/>
      <c r="BI147" s="68"/>
      <c r="BJ147" s="68"/>
      <c r="BK147" s="68"/>
      <c r="BL147" s="68"/>
      <c r="BM147" s="68"/>
      <c r="BN147" s="68"/>
      <c r="BO147" s="68"/>
      <c r="BP147" s="68"/>
      <c r="BQ147" s="68"/>
      <c r="BR147" s="68"/>
      <c r="BS147" s="68"/>
      <c r="BT147" s="68"/>
      <c r="BU147" s="68"/>
      <c r="BV147" s="68"/>
      <c r="BW147" s="68"/>
      <c r="BX147" s="68"/>
      <c r="BY147" s="68"/>
      <c r="BZ147" s="68"/>
      <c r="CA147" s="68"/>
      <c r="CB147" s="68"/>
      <c r="CC147" s="68"/>
      <c r="CD147" s="68"/>
      <c r="CE147" s="68"/>
      <c r="CF147" s="68"/>
      <c r="CG147" s="68"/>
      <c r="CH147" s="68"/>
      <c r="CI147" s="68"/>
      <c r="CJ147" s="68"/>
      <c r="CK147" s="68"/>
      <c r="CL147" s="68"/>
      <c r="CM147" s="68"/>
      <c r="CN147" s="68"/>
      <c r="CO147" s="68"/>
      <c r="CP147" s="68"/>
      <c r="CQ147" s="68"/>
      <c r="CR147" s="68"/>
      <c r="CS147" s="68"/>
      <c r="CT147" s="68"/>
      <c r="CU147" s="68"/>
      <c r="CV147" s="68"/>
      <c r="CW147" s="68"/>
      <c r="CX147" s="68"/>
      <c r="CY147" s="68"/>
      <c r="CZ147" s="68"/>
      <c r="DA147" s="68"/>
      <c r="DB147" s="68"/>
      <c r="DC147" s="68"/>
      <c r="DD147" s="68"/>
      <c r="DE147" s="68"/>
      <c r="DF147" s="68"/>
      <c r="DG147" s="68"/>
      <c r="DH147" s="68"/>
      <c r="DI147" s="68"/>
      <c r="DJ147" s="68"/>
      <c r="DK147" s="68"/>
      <c r="DL147" s="68"/>
      <c r="DM147" s="68"/>
      <c r="DN147" s="68"/>
      <c r="DO147" s="68"/>
      <c r="DP147" s="68"/>
      <c r="DQ147" s="68"/>
      <c r="DR147" s="68"/>
      <c r="DS147" s="68"/>
      <c r="DT147" s="68"/>
      <c r="DU147" s="68"/>
      <c r="DV147" s="68"/>
      <c r="DW147" s="68"/>
      <c r="DX147" s="68"/>
      <c r="DY147" s="68"/>
      <c r="DZ147" s="68"/>
      <c r="EA147" s="68"/>
      <c r="EB147" s="68"/>
      <c r="EC147" s="68"/>
      <c r="ED147" s="68"/>
      <c r="EE147" s="68"/>
      <c r="EF147" s="68"/>
      <c r="EG147" s="68"/>
      <c r="EH147" s="68"/>
      <c r="EI147" s="68"/>
      <c r="EJ147" s="68"/>
      <c r="EK147" s="68"/>
      <c r="EL147" s="68"/>
      <c r="EM147" s="68"/>
      <c r="EN147" s="68"/>
      <c r="EO147" s="68"/>
      <c r="EP147" s="68"/>
      <c r="EQ147" s="68"/>
      <c r="ER147" s="68"/>
      <c r="ES147" s="68"/>
      <c r="ET147" s="68"/>
      <c r="EU147" s="68"/>
      <c r="EV147" s="68"/>
      <c r="EW147" s="68"/>
      <c r="EX147" s="68"/>
      <c r="EY147" s="68"/>
      <c r="EZ147" s="68"/>
      <c r="FA147" s="68"/>
      <c r="FB147" s="68"/>
      <c r="FC147" s="68"/>
      <c r="FD147" s="68"/>
      <c r="FE147" s="68"/>
      <c r="FF147" s="68"/>
      <c r="FG147" s="68"/>
      <c r="FH147" s="68"/>
      <c r="FI147" s="68"/>
      <c r="FJ147" s="68"/>
      <c r="FK147" s="68"/>
      <c r="FL147" s="68"/>
      <c r="FM147" s="68"/>
      <c r="FN147" s="68"/>
      <c r="FO147" s="68"/>
      <c r="FP147" s="68"/>
      <c r="FQ147" s="68"/>
      <c r="FR147" s="68"/>
      <c r="FS147" s="68"/>
      <c r="FT147" s="68"/>
      <c r="FU147" s="68"/>
      <c r="FV147" s="68"/>
      <c r="FW147" s="68"/>
      <c r="FX147" s="68"/>
      <c r="FY147" s="68"/>
      <c r="FZ147" s="68"/>
      <c r="GA147" s="68"/>
      <c r="GB147" s="68"/>
      <c r="GC147" s="68"/>
      <c r="GD147" s="68"/>
      <c r="GE147" s="68"/>
      <c r="GF147" s="68"/>
      <c r="GG147" s="68"/>
      <c r="GH147" s="68"/>
      <c r="GI147" s="68"/>
      <c r="GJ147" s="68"/>
      <c r="GK147" s="68"/>
      <c r="GL147" s="68"/>
      <c r="GM147" s="68"/>
      <c r="GN147" s="68"/>
      <c r="GO147" s="68"/>
      <c r="GP147" s="68"/>
      <c r="GQ147" s="68"/>
      <c r="GR147" s="68"/>
      <c r="GS147" s="68"/>
      <c r="GT147" s="68"/>
      <c r="GU147" s="68"/>
      <c r="GV147" s="68"/>
      <c r="GW147" s="68"/>
      <c r="GX147" s="68"/>
      <c r="GY147" s="68"/>
      <c r="GZ147" s="68"/>
      <c r="HA147" s="68"/>
      <c r="HB147" s="68"/>
      <c r="HC147" s="68"/>
      <c r="HD147" s="68"/>
      <c r="HE147" s="68"/>
      <c r="HF147" s="68"/>
      <c r="HG147" s="68"/>
      <c r="HH147" s="68"/>
      <c r="HI147" s="68"/>
      <c r="HJ147" s="68"/>
      <c r="HK147" s="68"/>
      <c r="HL147" s="68"/>
      <c r="HM147" s="68"/>
      <c r="HN147" s="68"/>
      <c r="HO147" s="68"/>
      <c r="HP147" s="68"/>
      <c r="HQ147" s="68"/>
      <c r="HR147" s="68"/>
      <c r="HS147" s="68"/>
      <c r="HT147" s="68"/>
      <c r="HU147" s="68"/>
      <c r="HV147" s="68"/>
      <c r="HW147" s="68"/>
      <c r="HX147" s="68"/>
      <c r="HY147" s="68"/>
      <c r="HZ147" s="68"/>
      <c r="IA147" s="68"/>
      <c r="IB147" s="68"/>
      <c r="IC147" s="68"/>
      <c r="ID147" s="68"/>
      <c r="IE147" s="68"/>
      <c r="IF147" s="68"/>
      <c r="IG147" s="68"/>
      <c r="IH147" s="68"/>
      <c r="II147" s="68"/>
      <c r="IJ147" s="68"/>
      <c r="IK147" s="68"/>
      <c r="IL147" s="68"/>
      <c r="IM147" s="68"/>
      <c r="IN147" s="68"/>
      <c r="IO147" s="68"/>
      <c r="IP147" s="68"/>
      <c r="IQ147" s="68"/>
      <c r="IR147" s="68"/>
      <c r="IS147" s="68"/>
      <c r="IT147" s="68"/>
      <c r="IU147" s="68"/>
      <c r="IV147" s="68"/>
      <c r="IW147" s="68"/>
    </row>
    <row r="148" spans="1:257" ht="30.6" customHeight="1">
      <c r="A148" s="108" t="s">
        <v>86</v>
      </c>
      <c r="B148" s="144">
        <v>1</v>
      </c>
      <c r="C148" s="156" t="s">
        <v>173</v>
      </c>
      <c r="D148" s="145" t="s">
        <v>66</v>
      </c>
      <c r="E148" s="12">
        <v>27235</v>
      </c>
      <c r="F148" s="35">
        <f t="shared" ca="1" si="20"/>
        <v>43.936986301369863</v>
      </c>
      <c r="G148" s="14"/>
      <c r="H148" s="20">
        <v>87.15</v>
      </c>
      <c r="I148" s="14" t="s">
        <v>60</v>
      </c>
      <c r="J148" s="14" t="s">
        <v>39</v>
      </c>
      <c r="K148" s="20">
        <v>2</v>
      </c>
      <c r="L148" s="36" t="s">
        <v>48</v>
      </c>
      <c r="M148" s="47"/>
      <c r="N148" s="93">
        <v>99</v>
      </c>
      <c r="O148" s="93">
        <v>122</v>
      </c>
      <c r="P148" s="138">
        <f>N148+(O148/2)</f>
        <v>160</v>
      </c>
      <c r="Q148" s="110"/>
      <c r="R148" s="110"/>
      <c r="S148" s="110">
        <v>1</v>
      </c>
      <c r="T148" s="49"/>
      <c r="U148" s="68"/>
      <c r="V148" s="68"/>
      <c r="W148" s="68"/>
      <c r="X148" s="68"/>
      <c r="Y148" s="68"/>
      <c r="Z148" s="68"/>
      <c r="AA148" s="68"/>
      <c r="AB148" s="68"/>
      <c r="AC148" s="68"/>
      <c r="AD148" s="68"/>
      <c r="AE148" s="68"/>
      <c r="AF148" s="68"/>
      <c r="AG148" s="68"/>
      <c r="AH148" s="68"/>
      <c r="AI148" s="68"/>
      <c r="AJ148" s="68"/>
      <c r="AK148" s="68"/>
      <c r="AL148" s="68"/>
      <c r="AM148" s="68"/>
      <c r="AN148" s="68"/>
      <c r="AO148" s="68"/>
      <c r="AP148" s="68"/>
      <c r="AQ148" s="68"/>
      <c r="AR148" s="68"/>
      <c r="AS148" s="68"/>
      <c r="AT148" s="68"/>
      <c r="AU148" s="68"/>
      <c r="AV148" s="68"/>
      <c r="AW148" s="68"/>
      <c r="AX148" s="68"/>
      <c r="AY148" s="68"/>
      <c r="AZ148" s="68"/>
      <c r="BA148" s="68"/>
      <c r="BB148" s="68"/>
      <c r="BC148" s="68"/>
      <c r="BD148" s="68"/>
      <c r="BE148" s="68"/>
      <c r="BF148" s="68"/>
      <c r="BG148" s="68"/>
      <c r="BH148" s="68"/>
      <c r="BI148" s="68"/>
      <c r="BJ148" s="68"/>
      <c r="BK148" s="68"/>
      <c r="BL148" s="68"/>
      <c r="BM148" s="68"/>
      <c r="BN148" s="68"/>
      <c r="BO148" s="68"/>
      <c r="BP148" s="68"/>
      <c r="BQ148" s="68"/>
      <c r="BR148" s="68"/>
      <c r="BS148" s="68"/>
      <c r="BT148" s="68"/>
      <c r="BU148" s="68"/>
      <c r="BV148" s="68"/>
      <c r="BW148" s="68"/>
      <c r="BX148" s="68"/>
      <c r="BY148" s="68"/>
      <c r="BZ148" s="68"/>
      <c r="CA148" s="68"/>
      <c r="CB148" s="68"/>
      <c r="CC148" s="68"/>
      <c r="CD148" s="68"/>
      <c r="CE148" s="68"/>
      <c r="CF148" s="68"/>
      <c r="CG148" s="68"/>
      <c r="CH148" s="68"/>
      <c r="CI148" s="68"/>
      <c r="CJ148" s="68"/>
      <c r="CK148" s="68"/>
      <c r="CL148" s="68"/>
      <c r="CM148" s="68"/>
      <c r="CN148" s="68"/>
      <c r="CO148" s="68"/>
      <c r="CP148" s="68"/>
      <c r="CQ148" s="68"/>
      <c r="CR148" s="68"/>
      <c r="CS148" s="68"/>
      <c r="CT148" s="68"/>
      <c r="CU148" s="68"/>
      <c r="CV148" s="68"/>
      <c r="CW148" s="68"/>
      <c r="CX148" s="68"/>
      <c r="CY148" s="68"/>
      <c r="CZ148" s="68"/>
      <c r="DA148" s="68"/>
      <c r="DB148" s="68"/>
      <c r="DC148" s="68"/>
      <c r="DD148" s="68"/>
      <c r="DE148" s="68"/>
      <c r="DF148" s="68"/>
      <c r="DG148" s="68"/>
      <c r="DH148" s="68"/>
      <c r="DI148" s="68"/>
      <c r="DJ148" s="68"/>
      <c r="DK148" s="68"/>
      <c r="DL148" s="68"/>
      <c r="DM148" s="68"/>
      <c r="DN148" s="68"/>
      <c r="DO148" s="68"/>
      <c r="DP148" s="68"/>
      <c r="DQ148" s="68"/>
      <c r="DR148" s="68"/>
      <c r="DS148" s="68"/>
      <c r="DT148" s="68"/>
      <c r="DU148" s="68"/>
      <c r="DV148" s="68"/>
      <c r="DW148" s="68"/>
      <c r="DX148" s="68"/>
      <c r="DY148" s="68"/>
      <c r="DZ148" s="68"/>
      <c r="EA148" s="68"/>
      <c r="EB148" s="68"/>
      <c r="EC148" s="68"/>
      <c r="ED148" s="68"/>
      <c r="EE148" s="68"/>
      <c r="EF148" s="68"/>
      <c r="EG148" s="68"/>
      <c r="EH148" s="68"/>
      <c r="EI148" s="68"/>
      <c r="EJ148" s="68"/>
      <c r="EK148" s="68"/>
      <c r="EL148" s="68"/>
      <c r="EM148" s="68"/>
      <c r="EN148" s="68"/>
      <c r="EO148" s="68"/>
      <c r="EP148" s="68"/>
      <c r="EQ148" s="68"/>
      <c r="ER148" s="68"/>
      <c r="ES148" s="68"/>
      <c r="ET148" s="68"/>
      <c r="EU148" s="68"/>
      <c r="EV148" s="68"/>
      <c r="EW148" s="68"/>
      <c r="EX148" s="68"/>
      <c r="EY148" s="68"/>
      <c r="EZ148" s="68"/>
      <c r="FA148" s="68"/>
      <c r="FB148" s="68"/>
      <c r="FC148" s="68"/>
      <c r="FD148" s="68"/>
      <c r="FE148" s="68"/>
      <c r="FF148" s="68"/>
      <c r="FG148" s="68"/>
      <c r="FH148" s="68"/>
      <c r="FI148" s="68"/>
      <c r="FJ148" s="68"/>
      <c r="FK148" s="68"/>
      <c r="FL148" s="68"/>
      <c r="FM148" s="68"/>
      <c r="FN148" s="68"/>
      <c r="FO148" s="68"/>
      <c r="FP148" s="68"/>
      <c r="FQ148" s="68"/>
      <c r="FR148" s="68"/>
      <c r="FS148" s="68"/>
      <c r="FT148" s="68"/>
      <c r="FU148" s="68"/>
      <c r="FV148" s="68"/>
      <c r="FW148" s="68"/>
      <c r="FX148" s="68"/>
      <c r="FY148" s="68"/>
      <c r="FZ148" s="68"/>
      <c r="GA148" s="68"/>
      <c r="GB148" s="68"/>
      <c r="GC148" s="68"/>
      <c r="GD148" s="68"/>
      <c r="GE148" s="68"/>
      <c r="GF148" s="68"/>
      <c r="GG148" s="68"/>
      <c r="GH148" s="68"/>
      <c r="GI148" s="68"/>
      <c r="GJ148" s="68"/>
      <c r="GK148" s="68"/>
      <c r="GL148" s="68"/>
      <c r="GM148" s="68"/>
      <c r="GN148" s="68"/>
      <c r="GO148" s="68"/>
      <c r="GP148" s="68"/>
      <c r="GQ148" s="68"/>
      <c r="GR148" s="68"/>
      <c r="GS148" s="68"/>
      <c r="GT148" s="68"/>
      <c r="GU148" s="68"/>
      <c r="GV148" s="68"/>
      <c r="GW148" s="68"/>
      <c r="GX148" s="68"/>
      <c r="GY148" s="68"/>
      <c r="GZ148" s="68"/>
      <c r="HA148" s="68"/>
      <c r="HB148" s="68"/>
      <c r="HC148" s="68"/>
      <c r="HD148" s="68"/>
      <c r="HE148" s="68"/>
      <c r="HF148" s="68"/>
      <c r="HG148" s="68"/>
      <c r="HH148" s="68"/>
      <c r="HI148" s="68"/>
      <c r="HJ148" s="68"/>
      <c r="HK148" s="68"/>
      <c r="HL148" s="68"/>
      <c r="HM148" s="68"/>
      <c r="HN148" s="68"/>
      <c r="HO148" s="68"/>
      <c r="HP148" s="68"/>
      <c r="HQ148" s="68"/>
      <c r="HR148" s="68"/>
      <c r="HS148" s="68"/>
      <c r="HT148" s="68"/>
      <c r="HU148" s="68"/>
      <c r="HV148" s="68"/>
      <c r="HW148" s="68"/>
      <c r="HX148" s="68"/>
      <c r="HY148" s="68"/>
      <c r="HZ148" s="68"/>
      <c r="IA148" s="68"/>
      <c r="IB148" s="68"/>
      <c r="IC148" s="68"/>
      <c r="ID148" s="68"/>
      <c r="IE148" s="68"/>
      <c r="IF148" s="68"/>
      <c r="IG148" s="68"/>
      <c r="IH148" s="68"/>
      <c r="II148" s="68"/>
      <c r="IJ148" s="68"/>
      <c r="IK148" s="68"/>
      <c r="IL148" s="68"/>
      <c r="IM148" s="68"/>
      <c r="IN148" s="68"/>
      <c r="IO148" s="68"/>
      <c r="IP148" s="68"/>
      <c r="IQ148" s="68"/>
      <c r="IR148" s="68"/>
      <c r="IS148" s="68"/>
      <c r="IT148" s="68"/>
      <c r="IU148" s="68"/>
      <c r="IV148" s="68"/>
      <c r="IW148" s="68"/>
    </row>
    <row r="149" spans="1:257" ht="30.6" customHeight="1">
      <c r="A149" s="108" t="s">
        <v>87</v>
      </c>
      <c r="B149" s="24">
        <v>1</v>
      </c>
      <c r="C149" s="120" t="s">
        <v>146</v>
      </c>
      <c r="D149" s="11" t="s">
        <v>31</v>
      </c>
      <c r="E149" s="12">
        <v>24362</v>
      </c>
      <c r="F149" s="35">
        <f t="shared" ca="1" si="20"/>
        <v>51.80821917808219</v>
      </c>
      <c r="G149" s="14" t="s">
        <v>147</v>
      </c>
      <c r="H149" s="18">
        <v>89</v>
      </c>
      <c r="I149" s="14" t="s">
        <v>60</v>
      </c>
      <c r="J149" s="14" t="s">
        <v>50</v>
      </c>
      <c r="K149" s="14" t="s">
        <v>30</v>
      </c>
      <c r="L149" s="33">
        <v>5</v>
      </c>
      <c r="M149" s="52"/>
      <c r="N149" s="102">
        <v>105</v>
      </c>
      <c r="O149" s="133">
        <v>126</v>
      </c>
      <c r="P149" s="138">
        <f>N149+(O149/2)</f>
        <v>168</v>
      </c>
      <c r="Q149" s="13"/>
      <c r="R149" s="13"/>
      <c r="S149" s="13">
        <v>1</v>
      </c>
      <c r="T149" s="49"/>
    </row>
    <row r="150" spans="1:257" ht="30.6" customHeight="1">
      <c r="A150" s="17" t="s">
        <v>87</v>
      </c>
      <c r="B150" s="25">
        <v>1</v>
      </c>
      <c r="C150" s="118" t="s">
        <v>120</v>
      </c>
      <c r="D150" s="11" t="s">
        <v>31</v>
      </c>
      <c r="E150" s="12">
        <v>23491</v>
      </c>
      <c r="F150" s="35">
        <f t="shared" ca="1" si="19"/>
        <v>54.194520547945203</v>
      </c>
      <c r="G150" s="14"/>
      <c r="H150" s="22">
        <v>75.3</v>
      </c>
      <c r="I150" s="14" t="s">
        <v>121</v>
      </c>
      <c r="J150" s="14" t="s">
        <v>39</v>
      </c>
      <c r="K150" s="20">
        <v>1</v>
      </c>
      <c r="L150" s="36" t="s">
        <v>30</v>
      </c>
      <c r="M150" s="51"/>
      <c r="N150" s="93"/>
      <c r="O150" s="99">
        <v>51</v>
      </c>
      <c r="P150" s="89"/>
      <c r="Q150" s="8"/>
      <c r="R150" s="8"/>
      <c r="S150" s="110">
        <v>1</v>
      </c>
      <c r="T150" s="49"/>
    </row>
    <row r="151" spans="1:257" ht="30.6" customHeight="1">
      <c r="A151" s="108" t="s">
        <v>87</v>
      </c>
      <c r="B151" s="24">
        <v>1</v>
      </c>
      <c r="C151" s="118" t="s">
        <v>129</v>
      </c>
      <c r="D151" s="11" t="s">
        <v>33</v>
      </c>
      <c r="E151" s="12">
        <v>24710</v>
      </c>
      <c r="F151" s="35">
        <f ca="1">(TODAY()-E151)/365</f>
        <v>50.854794520547948</v>
      </c>
      <c r="G151" s="97"/>
      <c r="H151" s="21">
        <v>70.5</v>
      </c>
      <c r="I151" s="14" t="s">
        <v>131</v>
      </c>
      <c r="J151" s="14" t="s">
        <v>39</v>
      </c>
      <c r="K151" s="20">
        <v>2</v>
      </c>
      <c r="L151" s="36" t="s">
        <v>48</v>
      </c>
      <c r="M151" s="47"/>
      <c r="N151" s="93">
        <v>110</v>
      </c>
      <c r="O151" s="93">
        <v>175</v>
      </c>
      <c r="P151" s="138">
        <f>N151+(O151/2)</f>
        <v>197.5</v>
      </c>
      <c r="Q151" s="13"/>
      <c r="R151" s="13"/>
      <c r="S151" s="13" t="s">
        <v>32</v>
      </c>
      <c r="T151" s="49"/>
      <c r="U151" s="68"/>
      <c r="V151" s="68"/>
      <c r="W151" s="68"/>
      <c r="X151" s="68"/>
      <c r="Y151" s="68"/>
      <c r="Z151" s="68"/>
      <c r="AA151" s="68"/>
      <c r="AB151" s="68"/>
      <c r="AC151" s="68"/>
      <c r="AD151" s="68"/>
      <c r="AE151" s="68"/>
      <c r="AF151" s="68"/>
      <c r="AG151" s="68"/>
      <c r="AH151" s="68"/>
      <c r="AI151" s="68"/>
      <c r="AJ151" s="68"/>
      <c r="AK151" s="68"/>
      <c r="AL151" s="68"/>
      <c r="AM151" s="68"/>
      <c r="AN151" s="68"/>
      <c r="AO151" s="68"/>
      <c r="AP151" s="68"/>
      <c r="AQ151" s="68"/>
      <c r="AR151" s="68"/>
      <c r="AS151" s="68"/>
      <c r="AT151" s="68"/>
      <c r="AU151" s="68"/>
      <c r="AV151" s="68"/>
      <c r="AW151" s="68"/>
      <c r="AX151" s="68"/>
      <c r="AY151" s="68"/>
      <c r="AZ151" s="68"/>
      <c r="BA151" s="68"/>
      <c r="BB151" s="68"/>
      <c r="BC151" s="68"/>
      <c r="BD151" s="68"/>
      <c r="BE151" s="68"/>
      <c r="BF151" s="68"/>
      <c r="BG151" s="68"/>
      <c r="BH151" s="68"/>
      <c r="BI151" s="68"/>
      <c r="BJ151" s="68"/>
      <c r="BK151" s="68"/>
      <c r="BL151" s="68"/>
      <c r="BM151" s="68"/>
      <c r="BN151" s="68"/>
      <c r="BO151" s="68"/>
      <c r="BP151" s="68"/>
      <c r="BQ151" s="68"/>
      <c r="BR151" s="68"/>
      <c r="BS151" s="68"/>
      <c r="BT151" s="68"/>
      <c r="BU151" s="68"/>
      <c r="BV151" s="68"/>
      <c r="BW151" s="68"/>
      <c r="BX151" s="68"/>
      <c r="BY151" s="68"/>
      <c r="BZ151" s="68"/>
      <c r="CA151" s="68"/>
      <c r="CB151" s="68"/>
      <c r="CC151" s="68"/>
      <c r="CD151" s="68"/>
      <c r="CE151" s="68"/>
      <c r="CF151" s="68"/>
      <c r="CG151" s="68"/>
      <c r="CH151" s="68"/>
      <c r="CI151" s="68"/>
      <c r="CJ151" s="68"/>
      <c r="CK151" s="68"/>
      <c r="CL151" s="68"/>
      <c r="CM151" s="68"/>
      <c r="CN151" s="68"/>
      <c r="CO151" s="68"/>
      <c r="CP151" s="68"/>
      <c r="CQ151" s="68"/>
      <c r="CR151" s="68"/>
      <c r="CS151" s="68"/>
      <c r="CT151" s="68"/>
      <c r="CU151" s="68"/>
      <c r="CV151" s="68"/>
      <c r="CW151" s="68"/>
      <c r="CX151" s="68"/>
      <c r="CY151" s="68"/>
      <c r="CZ151" s="68"/>
      <c r="DA151" s="68"/>
      <c r="DB151" s="68"/>
      <c r="DC151" s="68"/>
      <c r="DD151" s="68"/>
      <c r="DE151" s="68"/>
      <c r="DF151" s="68"/>
      <c r="DG151" s="68"/>
      <c r="DH151" s="68"/>
      <c r="DI151" s="68"/>
      <c r="DJ151" s="68"/>
      <c r="DK151" s="68"/>
      <c r="DL151" s="68"/>
      <c r="DM151" s="68"/>
      <c r="DN151" s="68"/>
      <c r="DO151" s="68"/>
      <c r="DP151" s="68"/>
      <c r="DQ151" s="68"/>
      <c r="DR151" s="68"/>
      <c r="DS151" s="68"/>
      <c r="DT151" s="68"/>
      <c r="DU151" s="68"/>
      <c r="DV151" s="68"/>
      <c r="DW151" s="68"/>
      <c r="DX151" s="68"/>
      <c r="DY151" s="68"/>
      <c r="DZ151" s="68"/>
      <c r="EA151" s="68"/>
      <c r="EB151" s="68"/>
      <c r="EC151" s="68"/>
      <c r="ED151" s="68"/>
      <c r="EE151" s="68"/>
      <c r="EF151" s="68"/>
      <c r="EG151" s="68"/>
      <c r="EH151" s="68"/>
      <c r="EI151" s="68"/>
      <c r="EJ151" s="68"/>
      <c r="EK151" s="68"/>
      <c r="EL151" s="68"/>
      <c r="EM151" s="68"/>
      <c r="EN151" s="68"/>
      <c r="EO151" s="68"/>
      <c r="EP151" s="68"/>
      <c r="EQ151" s="68"/>
      <c r="ER151" s="68"/>
      <c r="ES151" s="68"/>
      <c r="ET151" s="68"/>
      <c r="EU151" s="68"/>
      <c r="EV151" s="68"/>
      <c r="EW151" s="68"/>
      <c r="EX151" s="68"/>
      <c r="EY151" s="68"/>
      <c r="EZ151" s="68"/>
      <c r="FA151" s="68"/>
      <c r="FB151" s="68"/>
      <c r="FC151" s="68"/>
      <c r="FD151" s="68"/>
      <c r="FE151" s="68"/>
      <c r="FF151" s="68"/>
      <c r="FG151" s="68"/>
      <c r="FH151" s="68"/>
      <c r="FI151" s="68"/>
      <c r="FJ151" s="68"/>
      <c r="FK151" s="68"/>
      <c r="FL151" s="68"/>
      <c r="FM151" s="68"/>
      <c r="FN151" s="68"/>
      <c r="FO151" s="68"/>
      <c r="FP151" s="68"/>
      <c r="FQ151" s="68"/>
      <c r="FR151" s="68"/>
      <c r="FS151" s="68"/>
      <c r="FT151" s="68"/>
      <c r="FU151" s="68"/>
      <c r="FV151" s="68"/>
      <c r="FW151" s="68"/>
      <c r="FX151" s="68"/>
      <c r="FY151" s="68"/>
      <c r="FZ151" s="68"/>
      <c r="GA151" s="68"/>
      <c r="GB151" s="68"/>
      <c r="GC151" s="68"/>
      <c r="GD151" s="68"/>
      <c r="GE151" s="68"/>
      <c r="GF151" s="68"/>
      <c r="GG151" s="68"/>
      <c r="GH151" s="68"/>
      <c r="GI151" s="68"/>
      <c r="GJ151" s="68"/>
      <c r="GK151" s="68"/>
      <c r="GL151" s="68"/>
      <c r="GM151" s="68"/>
      <c r="GN151" s="68"/>
      <c r="GO151" s="68"/>
      <c r="GP151" s="68"/>
      <c r="GQ151" s="68"/>
      <c r="GR151" s="68"/>
      <c r="GS151" s="68"/>
      <c r="GT151" s="68"/>
      <c r="GU151" s="68"/>
      <c r="GV151" s="68"/>
      <c r="GW151" s="68"/>
      <c r="GX151" s="68"/>
      <c r="GY151" s="68"/>
      <c r="GZ151" s="68"/>
      <c r="HA151" s="68"/>
      <c r="HB151" s="68"/>
      <c r="HC151" s="68"/>
      <c r="HD151" s="68"/>
      <c r="HE151" s="68"/>
      <c r="HF151" s="68"/>
      <c r="HG151" s="68"/>
      <c r="HH151" s="68"/>
      <c r="HI151" s="68"/>
      <c r="HJ151" s="68"/>
      <c r="HK151" s="68"/>
      <c r="HL151" s="68"/>
      <c r="HM151" s="68"/>
      <c r="HN151" s="68"/>
      <c r="HO151" s="68"/>
      <c r="HP151" s="68"/>
      <c r="HQ151" s="68"/>
      <c r="HR151" s="68"/>
      <c r="HS151" s="68"/>
      <c r="HT151" s="68"/>
      <c r="HU151" s="68"/>
      <c r="HV151" s="68"/>
      <c r="HW151" s="68"/>
      <c r="HX151" s="68"/>
      <c r="HY151" s="68"/>
      <c r="HZ151" s="68"/>
      <c r="IA151" s="68"/>
      <c r="IB151" s="68"/>
      <c r="IC151" s="68"/>
      <c r="ID151" s="68"/>
      <c r="IE151" s="68"/>
      <c r="IF151" s="68"/>
      <c r="IG151" s="68"/>
      <c r="IH151" s="68"/>
      <c r="II151" s="68"/>
      <c r="IJ151" s="68"/>
      <c r="IK151" s="68"/>
      <c r="IL151" s="68"/>
      <c r="IM151" s="68"/>
      <c r="IN151" s="68"/>
      <c r="IO151" s="68"/>
      <c r="IP151" s="68"/>
      <c r="IQ151" s="68"/>
      <c r="IR151" s="68"/>
      <c r="IS151" s="68"/>
      <c r="IT151" s="68"/>
      <c r="IU151" s="68"/>
      <c r="IV151" s="68"/>
      <c r="IW151" s="68"/>
    </row>
    <row r="152" spans="1:257" ht="30.6" customHeight="1">
      <c r="A152" s="17" t="s">
        <v>90</v>
      </c>
      <c r="B152" s="24">
        <v>1</v>
      </c>
      <c r="C152" s="118" t="s">
        <v>106</v>
      </c>
      <c r="D152" s="11" t="s">
        <v>107</v>
      </c>
      <c r="E152" s="12">
        <v>17247</v>
      </c>
      <c r="F152" s="35">
        <f t="shared" ref="F152" ca="1" si="21">(TODAY()-E152)/365</f>
        <v>71.301369863013704</v>
      </c>
      <c r="G152" s="14" t="s">
        <v>36</v>
      </c>
      <c r="H152" s="21">
        <v>77.400000000000006</v>
      </c>
      <c r="I152" s="14" t="s">
        <v>34</v>
      </c>
      <c r="J152" s="14" t="s">
        <v>24</v>
      </c>
      <c r="K152" s="20">
        <v>1</v>
      </c>
      <c r="L152" s="36" t="s">
        <v>48</v>
      </c>
      <c r="M152" s="47"/>
      <c r="N152" s="93"/>
      <c r="O152" s="99">
        <v>212</v>
      </c>
      <c r="P152" s="89"/>
      <c r="Q152" s="13"/>
      <c r="R152" s="13"/>
      <c r="S152" s="13">
        <v>1</v>
      </c>
      <c r="T152" s="49"/>
    </row>
    <row r="153" spans="1:257" ht="30.6" customHeight="1">
      <c r="A153" s="108" t="s">
        <v>90</v>
      </c>
      <c r="B153" s="108" t="s">
        <v>20</v>
      </c>
      <c r="C153" s="118" t="s">
        <v>182</v>
      </c>
      <c r="D153" s="11" t="s">
        <v>183</v>
      </c>
      <c r="E153" s="12">
        <v>18225</v>
      </c>
      <c r="F153" s="159">
        <f t="shared" ref="F153" ca="1" si="22">(TODAY()-E153)/365</f>
        <v>68.62191780821918</v>
      </c>
      <c r="G153" s="14"/>
      <c r="H153" s="21">
        <v>81.900000000000006</v>
      </c>
      <c r="I153" s="14" t="s">
        <v>121</v>
      </c>
      <c r="J153" s="14" t="s">
        <v>50</v>
      </c>
      <c r="K153" s="20">
        <v>1</v>
      </c>
      <c r="L153" s="36" t="s">
        <v>61</v>
      </c>
      <c r="M153" s="47"/>
      <c r="N153" s="93"/>
      <c r="O153" s="99">
        <v>140</v>
      </c>
      <c r="P153" s="158"/>
      <c r="Q153" s="13"/>
      <c r="R153" s="13"/>
      <c r="S153" s="13">
        <v>1</v>
      </c>
      <c r="T153" s="49"/>
      <c r="U153" s="68"/>
      <c r="V153" s="68"/>
      <c r="W153" s="68"/>
      <c r="X153" s="68"/>
      <c r="Y153" s="68"/>
      <c r="Z153" s="68"/>
      <c r="AA153" s="68"/>
      <c r="AB153" s="68"/>
      <c r="AC153" s="68"/>
      <c r="AD153" s="68"/>
      <c r="AE153" s="68"/>
      <c r="AF153" s="68"/>
      <c r="AG153" s="68"/>
      <c r="AH153" s="68"/>
      <c r="AI153" s="68"/>
      <c r="AJ153" s="68"/>
      <c r="AK153" s="68"/>
      <c r="AL153" s="68"/>
      <c r="AM153" s="68"/>
      <c r="AN153" s="68"/>
      <c r="AO153" s="68"/>
      <c r="AP153" s="68"/>
      <c r="AQ153" s="68"/>
      <c r="AR153" s="68"/>
      <c r="AS153" s="68"/>
      <c r="AT153" s="68"/>
      <c r="AU153" s="68"/>
      <c r="AV153" s="68"/>
      <c r="AW153" s="68"/>
      <c r="AX153" s="68"/>
      <c r="AY153" s="68"/>
      <c r="AZ153" s="68"/>
      <c r="BA153" s="68"/>
      <c r="BB153" s="68"/>
      <c r="BC153" s="68"/>
      <c r="BD153" s="68"/>
      <c r="BE153" s="68"/>
      <c r="BF153" s="68"/>
      <c r="BG153" s="68"/>
      <c r="BH153" s="68"/>
      <c r="BI153" s="68"/>
      <c r="BJ153" s="68"/>
      <c r="BK153" s="68"/>
      <c r="BL153" s="68"/>
      <c r="BM153" s="68"/>
      <c r="BN153" s="68"/>
      <c r="BO153" s="68"/>
      <c r="BP153" s="68"/>
      <c r="BQ153" s="68"/>
      <c r="BR153" s="68"/>
      <c r="BS153" s="68"/>
      <c r="BT153" s="68"/>
      <c r="BU153" s="68"/>
      <c r="BV153" s="68"/>
      <c r="BW153" s="68"/>
      <c r="BX153" s="68"/>
      <c r="BY153" s="68"/>
      <c r="BZ153" s="68"/>
      <c r="CA153" s="68"/>
      <c r="CB153" s="68"/>
      <c r="CC153" s="68"/>
      <c r="CD153" s="68"/>
      <c r="CE153" s="68"/>
      <c r="CF153" s="68"/>
      <c r="CG153" s="68"/>
      <c r="CH153" s="68"/>
      <c r="CI153" s="68"/>
      <c r="CJ153" s="68"/>
      <c r="CK153" s="68"/>
      <c r="CL153" s="68"/>
      <c r="CM153" s="68"/>
      <c r="CN153" s="68"/>
      <c r="CO153" s="68"/>
      <c r="CP153" s="68"/>
      <c r="CQ153" s="68"/>
      <c r="CR153" s="68"/>
      <c r="CS153" s="68"/>
      <c r="CT153" s="68"/>
      <c r="CU153" s="68"/>
      <c r="CV153" s="68"/>
      <c r="CW153" s="68"/>
      <c r="CX153" s="68"/>
      <c r="CY153" s="68"/>
      <c r="CZ153" s="68"/>
      <c r="DA153" s="68"/>
      <c r="DB153" s="68"/>
      <c r="DC153" s="68"/>
      <c r="DD153" s="68"/>
      <c r="DE153" s="68"/>
      <c r="DF153" s="68"/>
      <c r="DG153" s="68"/>
      <c r="DH153" s="68"/>
      <c r="DI153" s="68"/>
      <c r="DJ153" s="68"/>
      <c r="DK153" s="68"/>
      <c r="DL153" s="68"/>
      <c r="DM153" s="68"/>
      <c r="DN153" s="68"/>
      <c r="DO153" s="68"/>
      <c r="DP153" s="68"/>
      <c r="DQ153" s="68"/>
      <c r="DR153" s="68"/>
      <c r="DS153" s="68"/>
      <c r="DT153" s="68"/>
      <c r="DU153" s="68"/>
      <c r="DV153" s="68"/>
      <c r="DW153" s="68"/>
      <c r="DX153" s="68"/>
      <c r="DY153" s="68"/>
      <c r="DZ153" s="68"/>
      <c r="EA153" s="68"/>
      <c r="EB153" s="68"/>
      <c r="EC153" s="68"/>
      <c r="ED153" s="68"/>
      <c r="EE153" s="68"/>
      <c r="EF153" s="68"/>
      <c r="EG153" s="68"/>
      <c r="EH153" s="68"/>
      <c r="EI153" s="68"/>
      <c r="EJ153" s="68"/>
      <c r="EK153" s="68"/>
      <c r="EL153" s="68"/>
      <c r="EM153" s="68"/>
      <c r="EN153" s="68"/>
      <c r="EO153" s="68"/>
      <c r="EP153" s="68"/>
      <c r="EQ153" s="68"/>
      <c r="ER153" s="68"/>
      <c r="ES153" s="68"/>
      <c r="ET153" s="68"/>
      <c r="EU153" s="68"/>
      <c r="EV153" s="68"/>
      <c r="EW153" s="68"/>
      <c r="EX153" s="68"/>
      <c r="EY153" s="68"/>
      <c r="EZ153" s="68"/>
      <c r="FA153" s="68"/>
      <c r="FB153" s="68"/>
      <c r="FC153" s="68"/>
      <c r="FD153" s="68"/>
      <c r="FE153" s="68"/>
      <c r="FF153" s="68"/>
      <c r="FG153" s="68"/>
      <c r="FH153" s="68"/>
      <c r="FI153" s="68"/>
      <c r="FJ153" s="68"/>
      <c r="FK153" s="68"/>
      <c r="FL153" s="68"/>
      <c r="FM153" s="68"/>
      <c r="FN153" s="68"/>
      <c r="FO153" s="68"/>
      <c r="FP153" s="68"/>
      <c r="FQ153" s="68"/>
      <c r="FR153" s="68"/>
      <c r="FS153" s="68"/>
      <c r="FT153" s="68"/>
      <c r="FU153" s="68"/>
      <c r="FV153" s="68"/>
      <c r="FW153" s="68"/>
      <c r="FX153" s="68"/>
      <c r="FY153" s="68"/>
      <c r="FZ153" s="68"/>
      <c r="GA153" s="68"/>
      <c r="GB153" s="68"/>
      <c r="GC153" s="68"/>
      <c r="GD153" s="68"/>
      <c r="GE153" s="68"/>
      <c r="GF153" s="68"/>
      <c r="GG153" s="68"/>
      <c r="GH153" s="68"/>
      <c r="GI153" s="68"/>
      <c r="GJ153" s="68"/>
      <c r="GK153" s="68"/>
      <c r="GL153" s="68"/>
      <c r="GM153" s="68"/>
      <c r="GN153" s="68"/>
      <c r="GO153" s="68"/>
      <c r="GP153" s="68"/>
      <c r="GQ153" s="68"/>
      <c r="GR153" s="68"/>
      <c r="GS153" s="68"/>
      <c r="GT153" s="68"/>
      <c r="GU153" s="68"/>
      <c r="GV153" s="68"/>
      <c r="GW153" s="68"/>
      <c r="GX153" s="68"/>
      <c r="GY153" s="68"/>
      <c r="GZ153" s="68"/>
      <c r="HA153" s="68"/>
      <c r="HB153" s="68"/>
      <c r="HC153" s="68"/>
      <c r="HD153" s="68"/>
      <c r="HE153" s="68"/>
      <c r="HF153" s="68"/>
      <c r="HG153" s="68"/>
      <c r="HH153" s="68"/>
      <c r="HI153" s="68"/>
      <c r="HJ153" s="68"/>
      <c r="HK153" s="68"/>
      <c r="HL153" s="68"/>
      <c r="HM153" s="68"/>
      <c r="HN153" s="68"/>
      <c r="HO153" s="68"/>
      <c r="HP153" s="68"/>
      <c r="HQ153" s="68"/>
      <c r="HR153" s="68"/>
      <c r="HS153" s="68"/>
      <c r="HT153" s="68"/>
      <c r="HU153" s="68"/>
      <c r="HV153" s="68"/>
      <c r="HW153" s="68"/>
      <c r="HX153" s="68"/>
      <c r="HY153" s="68"/>
      <c r="HZ153" s="68"/>
      <c r="IA153" s="68"/>
      <c r="IB153" s="68"/>
      <c r="IC153" s="68"/>
      <c r="ID153" s="68"/>
      <c r="IE153" s="68"/>
      <c r="IF153" s="68"/>
      <c r="IG153" s="68"/>
      <c r="IH153" s="68"/>
      <c r="II153" s="68"/>
      <c r="IJ153" s="68"/>
      <c r="IK153" s="68"/>
      <c r="IL153" s="68"/>
      <c r="IM153" s="68"/>
      <c r="IN153" s="68"/>
      <c r="IO153" s="68"/>
      <c r="IP153" s="68"/>
      <c r="IQ153" s="68"/>
      <c r="IR153" s="68"/>
      <c r="IS153" s="68"/>
      <c r="IT153" s="68"/>
      <c r="IU153" s="68"/>
      <c r="IV153" s="68"/>
      <c r="IW153" s="68"/>
    </row>
    <row r="154" spans="1:257" ht="30.6" customHeight="1">
      <c r="A154" s="53"/>
      <c r="B154" s="329" t="s">
        <v>43</v>
      </c>
      <c r="C154" s="330"/>
      <c r="D154" s="11"/>
      <c r="E154" s="12"/>
      <c r="F154" s="35"/>
      <c r="G154" s="14"/>
      <c r="H154" s="21"/>
      <c r="I154" s="14"/>
      <c r="J154" s="14"/>
      <c r="K154" s="13"/>
      <c r="L154" s="36"/>
      <c r="M154" s="50"/>
      <c r="N154" s="95"/>
      <c r="O154" s="94"/>
      <c r="P154" s="87"/>
      <c r="Q154" s="13"/>
      <c r="R154" s="13"/>
      <c r="S154" s="13"/>
      <c r="T154" s="49"/>
    </row>
    <row r="155" spans="1:257" ht="30.6" customHeight="1">
      <c r="A155" s="17" t="s">
        <v>86</v>
      </c>
      <c r="B155" s="24">
        <v>1</v>
      </c>
      <c r="C155" s="118" t="s">
        <v>157</v>
      </c>
      <c r="D155" s="11" t="s">
        <v>31</v>
      </c>
      <c r="E155" s="12">
        <v>26954</v>
      </c>
      <c r="F155" s="35">
        <f ca="1">(TODAY()-E155)/365</f>
        <v>44.706849315068496</v>
      </c>
      <c r="G155" s="14"/>
      <c r="H155" s="21">
        <v>63</v>
      </c>
      <c r="I155" s="14" t="s">
        <v>23</v>
      </c>
      <c r="J155" s="14" t="s">
        <v>25</v>
      </c>
      <c r="K155" s="20">
        <v>1</v>
      </c>
      <c r="L155" s="36" t="s">
        <v>48</v>
      </c>
      <c r="M155" s="52"/>
      <c r="N155" s="95"/>
      <c r="O155" s="99">
        <v>190</v>
      </c>
      <c r="P155" s="87"/>
      <c r="Q155" s="13"/>
      <c r="R155" s="13"/>
      <c r="S155" s="13">
        <v>1</v>
      </c>
      <c r="T155" s="49"/>
    </row>
    <row r="156" spans="1:257" ht="30.6" customHeight="1">
      <c r="A156" s="17" t="s">
        <v>87</v>
      </c>
      <c r="B156" s="24">
        <v>1</v>
      </c>
      <c r="C156" s="118" t="s">
        <v>115</v>
      </c>
      <c r="D156" s="11" t="s">
        <v>26</v>
      </c>
      <c r="E156" s="12">
        <v>22281</v>
      </c>
      <c r="F156" s="35">
        <f t="shared" ca="1" si="19"/>
        <v>57.509589041095893</v>
      </c>
      <c r="G156" s="14" t="s">
        <v>20</v>
      </c>
      <c r="H156" s="21">
        <v>61.4</v>
      </c>
      <c r="I156" s="14" t="s">
        <v>23</v>
      </c>
      <c r="J156" s="14" t="s">
        <v>24</v>
      </c>
      <c r="K156" s="20">
        <v>1</v>
      </c>
      <c r="L156" s="36" t="s">
        <v>48</v>
      </c>
      <c r="M156" s="52"/>
      <c r="N156" s="95"/>
      <c r="O156" s="99">
        <v>152</v>
      </c>
      <c r="P156" s="87"/>
      <c r="Q156" s="13"/>
      <c r="R156" s="13"/>
      <c r="S156" s="13">
        <v>1</v>
      </c>
      <c r="T156" s="49"/>
    </row>
    <row r="157" spans="1:257" ht="39" customHeight="1">
      <c r="A157" s="37"/>
      <c r="B157" s="286" t="s">
        <v>72</v>
      </c>
      <c r="C157" s="284"/>
      <c r="D157" s="284"/>
      <c r="E157" s="284"/>
      <c r="F157" s="284"/>
      <c r="G157" s="284"/>
      <c r="H157" s="284"/>
      <c r="I157" s="284"/>
      <c r="J157" s="284"/>
      <c r="K157" s="284"/>
      <c r="L157" s="284"/>
      <c r="M157" s="284"/>
      <c r="N157" s="284"/>
      <c r="O157" s="284"/>
      <c r="P157" s="284"/>
      <c r="Q157" s="284"/>
      <c r="R157" s="284"/>
      <c r="S157" s="284"/>
      <c r="T157" s="284"/>
    </row>
    <row r="158" spans="1:257" ht="68.650000000000006" customHeight="1">
      <c r="A158" s="5" t="s">
        <v>0</v>
      </c>
      <c r="B158" s="26" t="s">
        <v>1</v>
      </c>
      <c r="C158" s="5" t="s">
        <v>54</v>
      </c>
      <c r="D158" s="5" t="s">
        <v>55</v>
      </c>
      <c r="E158" s="5" t="s">
        <v>56</v>
      </c>
      <c r="F158" s="5" t="s">
        <v>5</v>
      </c>
      <c r="G158" s="5" t="s">
        <v>63</v>
      </c>
      <c r="H158" s="5" t="s">
        <v>64</v>
      </c>
      <c r="I158" s="5" t="s">
        <v>7</v>
      </c>
      <c r="J158" s="5" t="s">
        <v>65</v>
      </c>
      <c r="K158" s="5" t="s">
        <v>9</v>
      </c>
      <c r="L158" s="5" t="s">
        <v>10</v>
      </c>
      <c r="M158" s="38"/>
      <c r="N158" s="6" t="s">
        <v>11</v>
      </c>
      <c r="O158" s="272" t="s">
        <v>59</v>
      </c>
      <c r="P158" s="7" t="s">
        <v>13</v>
      </c>
      <c r="Q158" s="28"/>
      <c r="R158" s="28"/>
      <c r="S158" s="114"/>
      <c r="T158" s="111" t="s">
        <v>13</v>
      </c>
    </row>
    <row r="159" spans="1:257" ht="30.6" customHeight="1">
      <c r="A159" s="41"/>
      <c r="B159" s="41"/>
      <c r="C159" s="30" t="s">
        <v>18</v>
      </c>
      <c r="D159" s="11"/>
      <c r="E159" s="42"/>
      <c r="F159" s="42"/>
      <c r="G159" s="11"/>
      <c r="H159" s="11"/>
      <c r="I159" s="43"/>
      <c r="J159" s="13"/>
      <c r="K159" s="13"/>
      <c r="L159" s="13"/>
      <c r="M159" s="28"/>
      <c r="N159" s="13" t="s">
        <v>84</v>
      </c>
      <c r="O159" s="28"/>
      <c r="P159" s="28"/>
      <c r="Q159" s="28"/>
      <c r="R159" s="28"/>
      <c r="S159" s="114"/>
      <c r="T159" s="11"/>
    </row>
    <row r="160" spans="1:257" ht="30.6" customHeight="1">
      <c r="A160" s="17" t="s">
        <v>19</v>
      </c>
      <c r="B160" s="318" t="s">
        <v>20</v>
      </c>
      <c r="C160" s="118" t="s">
        <v>168</v>
      </c>
      <c r="D160" s="11" t="s">
        <v>170</v>
      </c>
      <c r="E160" s="12">
        <v>37368</v>
      </c>
      <c r="F160" s="35">
        <f t="shared" ref="F160:F161" ca="1" si="23">(TODAY()-E160)/365</f>
        <v>16.175342465753424</v>
      </c>
      <c r="G160" s="14" t="s">
        <v>20</v>
      </c>
      <c r="H160" s="21">
        <v>101.25</v>
      </c>
      <c r="I160" s="20"/>
      <c r="J160" s="20">
        <v>20</v>
      </c>
      <c r="K160" s="20">
        <v>2</v>
      </c>
      <c r="L160" s="33">
        <v>2</v>
      </c>
      <c r="M160" s="28"/>
      <c r="N160" s="54"/>
      <c r="O160" s="285">
        <v>159</v>
      </c>
      <c r="P160" s="28"/>
      <c r="Q160" s="28"/>
      <c r="R160" s="28"/>
      <c r="S160" s="114"/>
      <c r="T160" s="15" t="s">
        <v>188</v>
      </c>
    </row>
    <row r="161" spans="1:257" ht="30.6" customHeight="1">
      <c r="A161" s="108" t="s">
        <v>19</v>
      </c>
      <c r="B161" s="284"/>
      <c r="C161" s="118" t="s">
        <v>169</v>
      </c>
      <c r="D161" s="11" t="s">
        <v>170</v>
      </c>
      <c r="E161" s="12">
        <v>37392</v>
      </c>
      <c r="F161" s="35">
        <f t="shared" ca="1" si="23"/>
        <v>16.109589041095891</v>
      </c>
      <c r="G161" s="14" t="s">
        <v>30</v>
      </c>
      <c r="H161" s="21">
        <v>72.75</v>
      </c>
      <c r="I161" s="14"/>
      <c r="J161" s="20">
        <v>20</v>
      </c>
      <c r="K161" s="20">
        <v>2</v>
      </c>
      <c r="L161" s="33">
        <v>2</v>
      </c>
      <c r="M161" s="28"/>
      <c r="N161" s="54"/>
      <c r="O161" s="284"/>
      <c r="P161" s="28"/>
      <c r="Q161" s="28"/>
      <c r="R161" s="28"/>
      <c r="S161" s="114"/>
      <c r="T161" s="15" t="s">
        <v>188</v>
      </c>
    </row>
    <row r="162" spans="1:257" ht="30.6" customHeight="1">
      <c r="A162" s="286" t="s">
        <v>73</v>
      </c>
      <c r="B162" s="284"/>
      <c r="C162" s="284"/>
      <c r="D162" s="284"/>
      <c r="E162" s="284"/>
      <c r="F162" s="284"/>
      <c r="G162" s="284"/>
      <c r="H162" s="284"/>
      <c r="I162" s="284"/>
      <c r="J162" s="284"/>
      <c r="K162" s="284"/>
      <c r="L162" s="284"/>
      <c r="M162" s="298"/>
      <c r="N162" s="284"/>
      <c r="O162" s="284"/>
      <c r="P162" s="299"/>
      <c r="Q162" s="300"/>
      <c r="R162" s="299"/>
      <c r="S162" s="301"/>
      <c r="T162" s="300"/>
    </row>
    <row r="163" spans="1:257" ht="56.65" customHeight="1">
      <c r="A163" s="296" t="s">
        <v>0</v>
      </c>
      <c r="B163" s="303" t="s">
        <v>53</v>
      </c>
      <c r="C163" s="290" t="s">
        <v>54</v>
      </c>
      <c r="D163" s="292" t="s">
        <v>55</v>
      </c>
      <c r="E163" s="294" t="s">
        <v>56</v>
      </c>
      <c r="F163" s="296" t="s">
        <v>5</v>
      </c>
      <c r="G163" s="296" t="s">
        <v>63</v>
      </c>
      <c r="H163" s="296" t="s">
        <v>64</v>
      </c>
      <c r="I163" s="296" t="s">
        <v>7</v>
      </c>
      <c r="J163" s="296" t="s">
        <v>65</v>
      </c>
      <c r="K163" s="296" t="s">
        <v>9</v>
      </c>
      <c r="L163" s="296" t="s">
        <v>10</v>
      </c>
      <c r="M163" s="47"/>
      <c r="N163" s="55" t="s">
        <v>74</v>
      </c>
      <c r="O163" s="55" t="s">
        <v>75</v>
      </c>
      <c r="P163" s="46" t="s">
        <v>76</v>
      </c>
      <c r="Q163" s="56" t="s">
        <v>77</v>
      </c>
      <c r="R163" s="46"/>
      <c r="S163" s="117"/>
      <c r="T163" s="111" t="s">
        <v>13</v>
      </c>
    </row>
    <row r="164" spans="1:257" ht="30.6" customHeight="1">
      <c r="A164" s="284"/>
      <c r="B164" s="284"/>
      <c r="C164" s="291"/>
      <c r="D164" s="293"/>
      <c r="E164" s="295"/>
      <c r="F164" s="284"/>
      <c r="G164" s="297"/>
      <c r="H164" s="297"/>
      <c r="I164" s="284"/>
      <c r="J164" s="297"/>
      <c r="K164" s="284"/>
      <c r="L164" s="284"/>
      <c r="M164" s="47"/>
      <c r="N164" s="55" t="s">
        <v>78</v>
      </c>
      <c r="O164" s="55" t="s">
        <v>78</v>
      </c>
      <c r="P164" s="55" t="s">
        <v>78</v>
      </c>
      <c r="Q164" s="55" t="s">
        <v>71</v>
      </c>
      <c r="R164" s="9"/>
      <c r="S164" s="107"/>
      <c r="T164" s="57"/>
    </row>
    <row r="165" spans="1:257" ht="30.6" customHeight="1">
      <c r="A165" s="17" t="s">
        <v>22</v>
      </c>
      <c r="B165" s="24">
        <v>1</v>
      </c>
      <c r="C165" s="118" t="s">
        <v>113</v>
      </c>
      <c r="D165" s="11" t="s">
        <v>112</v>
      </c>
      <c r="E165" s="12">
        <v>30036</v>
      </c>
      <c r="F165" s="35">
        <f t="shared" ref="F165" ca="1" si="24">(TODAY()-E165)/365</f>
        <v>36.263013698630139</v>
      </c>
      <c r="G165" s="14" t="s">
        <v>36</v>
      </c>
      <c r="H165" s="21">
        <v>90.6</v>
      </c>
      <c r="I165" s="14" t="s">
        <v>60</v>
      </c>
      <c r="J165" s="14" t="s">
        <v>124</v>
      </c>
      <c r="K165" s="20">
        <v>2</v>
      </c>
      <c r="L165" s="36" t="s">
        <v>61</v>
      </c>
      <c r="M165" s="58"/>
      <c r="N165" s="131">
        <v>45</v>
      </c>
      <c r="O165" s="132">
        <v>74</v>
      </c>
      <c r="P165" s="131">
        <v>116</v>
      </c>
      <c r="Q165" s="123">
        <f>(N165*3)+(O165*2)+P165</f>
        <v>399</v>
      </c>
      <c r="R165" s="9"/>
      <c r="S165" s="143" t="s">
        <v>32</v>
      </c>
      <c r="T165" s="59"/>
    </row>
    <row r="166" spans="1:257" ht="30.6" customHeight="1">
      <c r="A166" s="129" t="s">
        <v>86</v>
      </c>
      <c r="B166" s="24">
        <v>1</v>
      </c>
      <c r="C166" s="118" t="s">
        <v>148</v>
      </c>
      <c r="D166" s="11" t="s">
        <v>66</v>
      </c>
      <c r="E166" s="12">
        <v>28186</v>
      </c>
      <c r="F166" s="35">
        <f ca="1">(TODAY()-E166)/365</f>
        <v>41.331506849315069</v>
      </c>
      <c r="G166" s="13"/>
      <c r="H166" s="18">
        <v>98.65</v>
      </c>
      <c r="I166" s="14" t="s">
        <v>145</v>
      </c>
      <c r="J166" s="14" t="s">
        <v>39</v>
      </c>
      <c r="K166" s="14" t="s">
        <v>30</v>
      </c>
      <c r="L166" s="36" t="s">
        <v>61</v>
      </c>
      <c r="M166" s="47"/>
      <c r="N166" s="130" t="s">
        <v>150</v>
      </c>
      <c r="O166" s="130" t="s">
        <v>153</v>
      </c>
      <c r="P166" s="130" t="s">
        <v>156</v>
      </c>
      <c r="Q166" s="142">
        <f>(N166*3)+(O166*2)+P166</f>
        <v>390</v>
      </c>
      <c r="R166" s="107"/>
      <c r="S166" s="143">
        <v>1</v>
      </c>
      <c r="T166" s="57"/>
      <c r="U166" s="68"/>
      <c r="V166" s="68"/>
      <c r="W166" s="68"/>
      <c r="X166" s="68"/>
      <c r="Y166" s="68"/>
      <c r="Z166" s="68"/>
      <c r="AA166" s="68"/>
      <c r="AB166" s="68"/>
      <c r="AC166" s="68"/>
      <c r="AD166" s="68"/>
      <c r="AE166" s="68"/>
      <c r="AF166" s="68"/>
      <c r="AG166" s="68"/>
      <c r="AH166" s="68"/>
      <c r="AI166" s="68"/>
      <c r="AJ166" s="68"/>
      <c r="AK166" s="68"/>
      <c r="AL166" s="68"/>
      <c r="AM166" s="68"/>
      <c r="AN166" s="68"/>
      <c r="AO166" s="68"/>
      <c r="AP166" s="68"/>
      <c r="AQ166" s="68"/>
      <c r="AR166" s="68"/>
      <c r="AS166" s="68"/>
      <c r="AT166" s="68"/>
      <c r="AU166" s="68"/>
      <c r="AV166" s="68"/>
      <c r="AW166" s="68"/>
      <c r="AX166" s="68"/>
      <c r="AY166" s="68"/>
      <c r="AZ166" s="68"/>
      <c r="BA166" s="68"/>
      <c r="BB166" s="68"/>
      <c r="BC166" s="68"/>
      <c r="BD166" s="68"/>
      <c r="BE166" s="68"/>
      <c r="BF166" s="68"/>
      <c r="BG166" s="68"/>
      <c r="BH166" s="68"/>
      <c r="BI166" s="68"/>
      <c r="BJ166" s="68"/>
      <c r="BK166" s="68"/>
      <c r="BL166" s="68"/>
      <c r="BM166" s="68"/>
      <c r="BN166" s="68"/>
      <c r="BO166" s="68"/>
      <c r="BP166" s="68"/>
      <c r="BQ166" s="68"/>
      <c r="BR166" s="68"/>
      <c r="BS166" s="68"/>
      <c r="BT166" s="68"/>
      <c r="BU166" s="68"/>
      <c r="BV166" s="68"/>
      <c r="BW166" s="68"/>
      <c r="BX166" s="68"/>
      <c r="BY166" s="68"/>
      <c r="BZ166" s="68"/>
      <c r="CA166" s="68"/>
      <c r="CB166" s="68"/>
      <c r="CC166" s="68"/>
      <c r="CD166" s="68"/>
      <c r="CE166" s="68"/>
      <c r="CF166" s="68"/>
      <c r="CG166" s="68"/>
      <c r="CH166" s="68"/>
      <c r="CI166" s="68"/>
      <c r="CJ166" s="68"/>
      <c r="CK166" s="68"/>
      <c r="CL166" s="68"/>
      <c r="CM166" s="68"/>
      <c r="CN166" s="68"/>
      <c r="CO166" s="68"/>
      <c r="CP166" s="68"/>
      <c r="CQ166" s="68"/>
      <c r="CR166" s="68"/>
      <c r="CS166" s="68"/>
      <c r="CT166" s="68"/>
      <c r="CU166" s="68"/>
      <c r="CV166" s="68"/>
      <c r="CW166" s="68"/>
      <c r="CX166" s="68"/>
      <c r="CY166" s="68"/>
      <c r="CZ166" s="68"/>
      <c r="DA166" s="68"/>
      <c r="DB166" s="68"/>
      <c r="DC166" s="68"/>
      <c r="DD166" s="68"/>
      <c r="DE166" s="68"/>
      <c r="DF166" s="68"/>
      <c r="DG166" s="68"/>
      <c r="DH166" s="68"/>
      <c r="DI166" s="68"/>
      <c r="DJ166" s="68"/>
      <c r="DK166" s="68"/>
      <c r="DL166" s="68"/>
      <c r="DM166" s="68"/>
      <c r="DN166" s="68"/>
      <c r="DO166" s="68"/>
      <c r="DP166" s="68"/>
      <c r="DQ166" s="68"/>
      <c r="DR166" s="68"/>
      <c r="DS166" s="68"/>
      <c r="DT166" s="68"/>
      <c r="DU166" s="68"/>
      <c r="DV166" s="68"/>
      <c r="DW166" s="68"/>
      <c r="DX166" s="68"/>
      <c r="DY166" s="68"/>
      <c r="DZ166" s="68"/>
      <c r="EA166" s="68"/>
      <c r="EB166" s="68"/>
      <c r="EC166" s="68"/>
      <c r="ED166" s="68"/>
      <c r="EE166" s="68"/>
      <c r="EF166" s="68"/>
      <c r="EG166" s="68"/>
      <c r="EH166" s="68"/>
      <c r="EI166" s="68"/>
      <c r="EJ166" s="68"/>
      <c r="EK166" s="68"/>
      <c r="EL166" s="68"/>
      <c r="EM166" s="68"/>
      <c r="EN166" s="68"/>
      <c r="EO166" s="68"/>
      <c r="EP166" s="68"/>
      <c r="EQ166" s="68"/>
      <c r="ER166" s="68"/>
      <c r="ES166" s="68"/>
      <c r="ET166" s="68"/>
      <c r="EU166" s="68"/>
      <c r="EV166" s="68"/>
      <c r="EW166" s="68"/>
      <c r="EX166" s="68"/>
      <c r="EY166" s="68"/>
      <c r="EZ166" s="68"/>
      <c r="FA166" s="68"/>
      <c r="FB166" s="68"/>
      <c r="FC166" s="68"/>
      <c r="FD166" s="68"/>
      <c r="FE166" s="68"/>
      <c r="FF166" s="68"/>
      <c r="FG166" s="68"/>
      <c r="FH166" s="68"/>
      <c r="FI166" s="68"/>
      <c r="FJ166" s="68"/>
      <c r="FK166" s="68"/>
      <c r="FL166" s="68"/>
      <c r="FM166" s="68"/>
      <c r="FN166" s="68"/>
      <c r="FO166" s="68"/>
      <c r="FP166" s="68"/>
      <c r="FQ166" s="68"/>
      <c r="FR166" s="68"/>
      <c r="FS166" s="68"/>
      <c r="FT166" s="68"/>
      <c r="FU166" s="68"/>
      <c r="FV166" s="68"/>
      <c r="FW166" s="68"/>
      <c r="FX166" s="68"/>
      <c r="FY166" s="68"/>
      <c r="FZ166" s="68"/>
      <c r="GA166" s="68"/>
      <c r="GB166" s="68"/>
      <c r="GC166" s="68"/>
      <c r="GD166" s="68"/>
      <c r="GE166" s="68"/>
      <c r="GF166" s="68"/>
      <c r="GG166" s="68"/>
      <c r="GH166" s="68"/>
      <c r="GI166" s="68"/>
      <c r="GJ166" s="68"/>
      <c r="GK166" s="68"/>
      <c r="GL166" s="68"/>
      <c r="GM166" s="68"/>
      <c r="GN166" s="68"/>
      <c r="GO166" s="68"/>
      <c r="GP166" s="68"/>
      <c r="GQ166" s="68"/>
      <c r="GR166" s="68"/>
      <c r="GS166" s="68"/>
      <c r="GT166" s="68"/>
      <c r="GU166" s="68"/>
      <c r="GV166" s="68"/>
      <c r="GW166" s="68"/>
      <c r="GX166" s="68"/>
      <c r="GY166" s="68"/>
      <c r="GZ166" s="68"/>
      <c r="HA166" s="68"/>
      <c r="HB166" s="68"/>
      <c r="HC166" s="68"/>
      <c r="HD166" s="68"/>
      <c r="HE166" s="68"/>
      <c r="HF166" s="68"/>
      <c r="HG166" s="68"/>
      <c r="HH166" s="68"/>
      <c r="HI166" s="68"/>
      <c r="HJ166" s="68"/>
      <c r="HK166" s="68"/>
      <c r="HL166" s="68"/>
      <c r="HM166" s="68"/>
      <c r="HN166" s="68"/>
      <c r="HO166" s="68"/>
      <c r="HP166" s="68"/>
      <c r="HQ166" s="68"/>
      <c r="HR166" s="68"/>
      <c r="HS166" s="68"/>
      <c r="HT166" s="68"/>
      <c r="HU166" s="68"/>
      <c r="HV166" s="68"/>
      <c r="HW166" s="68"/>
      <c r="HX166" s="68"/>
      <c r="HY166" s="68"/>
      <c r="HZ166" s="68"/>
      <c r="IA166" s="68"/>
      <c r="IB166" s="68"/>
      <c r="IC166" s="68"/>
      <c r="ID166" s="68"/>
      <c r="IE166" s="68"/>
      <c r="IF166" s="68"/>
      <c r="IG166" s="68"/>
      <c r="IH166" s="68"/>
      <c r="II166" s="68"/>
      <c r="IJ166" s="68"/>
      <c r="IK166" s="68"/>
      <c r="IL166" s="68"/>
      <c r="IM166" s="68"/>
      <c r="IN166" s="68"/>
      <c r="IO166" s="68"/>
      <c r="IP166" s="68"/>
      <c r="IQ166" s="68"/>
      <c r="IR166" s="68"/>
      <c r="IS166" s="68"/>
      <c r="IT166" s="68"/>
      <c r="IU166" s="68"/>
      <c r="IV166" s="68"/>
      <c r="IW166" s="68"/>
    </row>
    <row r="167" spans="1:257" ht="30.6" customHeight="1">
      <c r="A167" s="129" t="s">
        <v>90</v>
      </c>
      <c r="B167" s="24">
        <v>1</v>
      </c>
      <c r="C167" s="118" t="s">
        <v>133</v>
      </c>
      <c r="D167" s="11" t="s">
        <v>140</v>
      </c>
      <c r="E167" s="12">
        <v>21357</v>
      </c>
      <c r="F167" s="35">
        <f ca="1">(TODAY()-E167)/365</f>
        <v>60.041095890410958</v>
      </c>
      <c r="G167" s="13"/>
      <c r="H167" s="18">
        <v>83.6</v>
      </c>
      <c r="I167" s="14" t="s">
        <v>121</v>
      </c>
      <c r="J167" s="14" t="s">
        <v>24</v>
      </c>
      <c r="K167" s="14" t="s">
        <v>30</v>
      </c>
      <c r="L167" s="36" t="s">
        <v>61</v>
      </c>
      <c r="M167" s="47"/>
      <c r="N167" s="130" t="s">
        <v>153</v>
      </c>
      <c r="O167" s="130" t="s">
        <v>195</v>
      </c>
      <c r="P167" s="130" t="s">
        <v>196</v>
      </c>
      <c r="Q167" s="142">
        <f>(N167*3)+(O167*2)+P167</f>
        <v>529</v>
      </c>
      <c r="R167" s="79"/>
      <c r="S167" s="143">
        <v>1</v>
      </c>
      <c r="T167" s="57"/>
      <c r="U167" s="68"/>
      <c r="V167" s="68"/>
      <c r="W167" s="68"/>
      <c r="X167" s="68"/>
      <c r="Y167" s="68"/>
      <c r="Z167" s="68"/>
      <c r="AA167" s="68"/>
      <c r="AB167" s="68"/>
      <c r="AC167" s="68"/>
      <c r="AD167" s="68"/>
      <c r="AE167" s="68"/>
      <c r="AF167" s="68"/>
      <c r="AG167" s="68"/>
      <c r="AH167" s="68"/>
      <c r="AI167" s="68"/>
      <c r="AJ167" s="68"/>
      <c r="AK167" s="68"/>
      <c r="AL167" s="68"/>
      <c r="AM167" s="68"/>
      <c r="AN167" s="68"/>
      <c r="AO167" s="68"/>
      <c r="AP167" s="68"/>
      <c r="AQ167" s="68"/>
      <c r="AR167" s="68"/>
      <c r="AS167" s="68"/>
      <c r="AT167" s="68"/>
      <c r="AU167" s="68"/>
      <c r="AV167" s="68"/>
      <c r="AW167" s="68"/>
      <c r="AX167" s="68"/>
      <c r="AY167" s="68"/>
      <c r="AZ167" s="68"/>
      <c r="BA167" s="68"/>
      <c r="BB167" s="68"/>
      <c r="BC167" s="68"/>
      <c r="BD167" s="68"/>
      <c r="BE167" s="68"/>
      <c r="BF167" s="68"/>
      <c r="BG167" s="68"/>
      <c r="BH167" s="68"/>
      <c r="BI167" s="68"/>
      <c r="BJ167" s="68"/>
      <c r="BK167" s="68"/>
      <c r="BL167" s="68"/>
      <c r="BM167" s="68"/>
      <c r="BN167" s="68"/>
      <c r="BO167" s="68"/>
      <c r="BP167" s="68"/>
      <c r="BQ167" s="68"/>
      <c r="BR167" s="68"/>
      <c r="BS167" s="68"/>
      <c r="BT167" s="68"/>
      <c r="BU167" s="68"/>
      <c r="BV167" s="68"/>
      <c r="BW167" s="68"/>
      <c r="BX167" s="68"/>
      <c r="BY167" s="68"/>
      <c r="BZ167" s="68"/>
      <c r="CA167" s="68"/>
      <c r="CB167" s="68"/>
      <c r="CC167" s="68"/>
      <c r="CD167" s="68"/>
      <c r="CE167" s="68"/>
      <c r="CF167" s="68"/>
      <c r="CG167" s="68"/>
      <c r="CH167" s="68"/>
      <c r="CI167" s="68"/>
      <c r="CJ167" s="68"/>
      <c r="CK167" s="68"/>
      <c r="CL167" s="68"/>
      <c r="CM167" s="68"/>
      <c r="CN167" s="68"/>
      <c r="CO167" s="68"/>
      <c r="CP167" s="68"/>
      <c r="CQ167" s="68"/>
      <c r="CR167" s="68"/>
      <c r="CS167" s="68"/>
      <c r="CT167" s="68"/>
      <c r="CU167" s="68"/>
      <c r="CV167" s="68"/>
      <c r="CW167" s="68"/>
      <c r="CX167" s="68"/>
      <c r="CY167" s="68"/>
      <c r="CZ167" s="68"/>
      <c r="DA167" s="68"/>
      <c r="DB167" s="68"/>
      <c r="DC167" s="68"/>
      <c r="DD167" s="68"/>
      <c r="DE167" s="68"/>
      <c r="DF167" s="68"/>
      <c r="DG167" s="68"/>
      <c r="DH167" s="68"/>
      <c r="DI167" s="68"/>
      <c r="DJ167" s="68"/>
      <c r="DK167" s="68"/>
      <c r="DL167" s="68"/>
      <c r="DM167" s="68"/>
      <c r="DN167" s="68"/>
      <c r="DO167" s="68"/>
      <c r="DP167" s="68"/>
      <c r="DQ167" s="68"/>
      <c r="DR167" s="68"/>
      <c r="DS167" s="68"/>
      <c r="DT167" s="68"/>
      <c r="DU167" s="68"/>
      <c r="DV167" s="68"/>
      <c r="DW167" s="68"/>
      <c r="DX167" s="68"/>
      <c r="DY167" s="68"/>
      <c r="DZ167" s="68"/>
      <c r="EA167" s="68"/>
      <c r="EB167" s="68"/>
      <c r="EC167" s="68"/>
      <c r="ED167" s="68"/>
      <c r="EE167" s="68"/>
      <c r="EF167" s="68"/>
      <c r="EG167" s="68"/>
      <c r="EH167" s="68"/>
      <c r="EI167" s="68"/>
      <c r="EJ167" s="68"/>
      <c r="EK167" s="68"/>
      <c r="EL167" s="68"/>
      <c r="EM167" s="68"/>
      <c r="EN167" s="68"/>
      <c r="EO167" s="68"/>
      <c r="EP167" s="68"/>
      <c r="EQ167" s="68"/>
      <c r="ER167" s="68"/>
      <c r="ES167" s="68"/>
      <c r="ET167" s="68"/>
      <c r="EU167" s="68"/>
      <c r="EV167" s="68"/>
      <c r="EW167" s="68"/>
      <c r="EX167" s="68"/>
      <c r="EY167" s="68"/>
      <c r="EZ167" s="68"/>
      <c r="FA167" s="68"/>
      <c r="FB167" s="68"/>
      <c r="FC167" s="68"/>
      <c r="FD167" s="68"/>
      <c r="FE167" s="68"/>
      <c r="FF167" s="68"/>
      <c r="FG167" s="68"/>
      <c r="FH167" s="68"/>
      <c r="FI167" s="68"/>
      <c r="FJ167" s="68"/>
      <c r="FK167" s="68"/>
      <c r="FL167" s="68"/>
      <c r="FM167" s="68"/>
      <c r="FN167" s="68"/>
      <c r="FO167" s="68"/>
      <c r="FP167" s="68"/>
      <c r="FQ167" s="68"/>
      <c r="FR167" s="68"/>
      <c r="FS167" s="68"/>
      <c r="FT167" s="68"/>
      <c r="FU167" s="68"/>
      <c r="FV167" s="68"/>
      <c r="FW167" s="68"/>
      <c r="FX167" s="68"/>
      <c r="FY167" s="68"/>
      <c r="FZ167" s="68"/>
      <c r="GA167" s="68"/>
      <c r="GB167" s="68"/>
      <c r="GC167" s="68"/>
      <c r="GD167" s="68"/>
      <c r="GE167" s="68"/>
      <c r="GF167" s="68"/>
      <c r="GG167" s="68"/>
      <c r="GH167" s="68"/>
      <c r="GI167" s="68"/>
      <c r="GJ167" s="68"/>
      <c r="GK167" s="68"/>
      <c r="GL167" s="68"/>
      <c r="GM167" s="68"/>
      <c r="GN167" s="68"/>
      <c r="GO167" s="68"/>
      <c r="GP167" s="68"/>
      <c r="GQ167" s="68"/>
      <c r="GR167" s="68"/>
      <c r="GS167" s="68"/>
      <c r="GT167" s="68"/>
      <c r="GU167" s="68"/>
      <c r="GV167" s="68"/>
      <c r="GW167" s="68"/>
      <c r="GX167" s="68"/>
      <c r="GY167" s="68"/>
      <c r="GZ167" s="68"/>
      <c r="HA167" s="68"/>
      <c r="HB167" s="68"/>
      <c r="HC167" s="68"/>
      <c r="HD167" s="68"/>
      <c r="HE167" s="68"/>
      <c r="HF167" s="68"/>
      <c r="HG167" s="68"/>
      <c r="HH167" s="68"/>
      <c r="HI167" s="68"/>
      <c r="HJ167" s="68"/>
      <c r="HK167" s="68"/>
      <c r="HL167" s="68"/>
      <c r="HM167" s="68"/>
      <c r="HN167" s="68"/>
      <c r="HO167" s="68"/>
      <c r="HP167" s="68"/>
      <c r="HQ167" s="68"/>
      <c r="HR167" s="68"/>
      <c r="HS167" s="68"/>
      <c r="HT167" s="68"/>
      <c r="HU167" s="68"/>
      <c r="HV167" s="68"/>
      <c r="HW167" s="68"/>
      <c r="HX167" s="68"/>
      <c r="HY167" s="68"/>
      <c r="HZ167" s="68"/>
      <c r="IA167" s="68"/>
      <c r="IB167" s="68"/>
      <c r="IC167" s="68"/>
      <c r="ID167" s="68"/>
      <c r="IE167" s="68"/>
      <c r="IF167" s="68"/>
      <c r="IG167" s="68"/>
      <c r="IH167" s="68"/>
      <c r="II167" s="68"/>
      <c r="IJ167" s="68"/>
      <c r="IK167" s="68"/>
      <c r="IL167" s="68"/>
      <c r="IM167" s="68"/>
      <c r="IN167" s="68"/>
      <c r="IO167" s="68"/>
      <c r="IP167" s="68"/>
      <c r="IQ167" s="68"/>
      <c r="IR167" s="68"/>
      <c r="IS167" s="68"/>
      <c r="IT167" s="68"/>
      <c r="IU167" s="68"/>
      <c r="IV167" s="68"/>
      <c r="IW167" s="68"/>
    </row>
    <row r="168" spans="1:257" ht="55.9" customHeight="1">
      <c r="A168" s="60"/>
      <c r="B168" s="311" t="s">
        <v>79</v>
      </c>
      <c r="C168" s="311"/>
      <c r="D168" s="312" t="s">
        <v>80</v>
      </c>
      <c r="E168" s="312"/>
      <c r="F168" s="61"/>
      <c r="G168" s="62"/>
      <c r="H168" s="63" t="s">
        <v>81</v>
      </c>
      <c r="I168" s="63"/>
      <c r="J168" s="64"/>
      <c r="K168" s="64"/>
      <c r="L168" s="65"/>
      <c r="M168" s="66"/>
      <c r="N168" s="67"/>
      <c r="O168" s="312" t="s">
        <v>82</v>
      </c>
      <c r="P168" s="312"/>
      <c r="Q168" s="61"/>
      <c r="R168" s="61"/>
      <c r="S168" s="106"/>
      <c r="T168" s="40"/>
    </row>
  </sheetData>
  <mergeCells count="64">
    <mergeCell ref="T136:T137"/>
    <mergeCell ref="S4:S5"/>
    <mergeCell ref="A6:T6"/>
    <mergeCell ref="A7:T7"/>
    <mergeCell ref="B154:C154"/>
    <mergeCell ref="C129:D129"/>
    <mergeCell ref="B119:T119"/>
    <mergeCell ref="F4:F5"/>
    <mergeCell ref="A34:T34"/>
    <mergeCell ref="R4:R5"/>
    <mergeCell ref="B113:T113"/>
    <mergeCell ref="A43:T43"/>
    <mergeCell ref="B109:T109"/>
    <mergeCell ref="A29:T29"/>
    <mergeCell ref="A30:T30"/>
    <mergeCell ref="T4:T5"/>
    <mergeCell ref="D1:P2"/>
    <mergeCell ref="B168:C168"/>
    <mergeCell ref="D168:E168"/>
    <mergeCell ref="D3:P3"/>
    <mergeCell ref="O168:P168"/>
    <mergeCell ref="I4:I5"/>
    <mergeCell ref="J4:J5"/>
    <mergeCell ref="G4:G5"/>
    <mergeCell ref="K4:K5"/>
    <mergeCell ref="B4:B5"/>
    <mergeCell ref="C4:C5"/>
    <mergeCell ref="D4:D5"/>
    <mergeCell ref="E4:E5"/>
    <mergeCell ref="H4:H5"/>
    <mergeCell ref="B157:T157"/>
    <mergeCell ref="B160:B161"/>
    <mergeCell ref="B163:B164"/>
    <mergeCell ref="F136:F137"/>
    <mergeCell ref="A4:A5"/>
    <mergeCell ref="A86:T86"/>
    <mergeCell ref="A136:A137"/>
    <mergeCell ref="N136:P136"/>
    <mergeCell ref="K136:K137"/>
    <mergeCell ref="L136:L137"/>
    <mergeCell ref="I136:I137"/>
    <mergeCell ref="H136:H137"/>
    <mergeCell ref="J136:J137"/>
    <mergeCell ref="G136:G137"/>
    <mergeCell ref="E136:E137"/>
    <mergeCell ref="D136:D137"/>
    <mergeCell ref="C136:C137"/>
    <mergeCell ref="Q136:Q137"/>
    <mergeCell ref="B136:B137"/>
    <mergeCell ref="O160:O161"/>
    <mergeCell ref="A135:T135"/>
    <mergeCell ref="C163:C164"/>
    <mergeCell ref="D163:D164"/>
    <mergeCell ref="E163:E164"/>
    <mergeCell ref="G163:G164"/>
    <mergeCell ref="H163:H164"/>
    <mergeCell ref="J163:J164"/>
    <mergeCell ref="K163:K164"/>
    <mergeCell ref="L163:L164"/>
    <mergeCell ref="I163:I164"/>
    <mergeCell ref="F163:F164"/>
    <mergeCell ref="A162:T162"/>
    <mergeCell ref="R136:R137"/>
    <mergeCell ref="A163:A164"/>
  </mergeCells>
  <pageMargins left="0.11811023622047245" right="0" top="0" bottom="0" header="0" footer="0"/>
  <pageSetup paperSize="9" scale="46" orientation="landscape" r:id="rId1"/>
  <headerFooter>
    <oddFooter>&amp;C&amp;"Helvetica Neue,Regular"&amp;12&amp;K000000&amp;P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Протокол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Sergey</dc:creator>
  <cp:lastModifiedBy>Ivan</cp:lastModifiedBy>
  <cp:lastPrinted>2022-06-19T06:17:06Z</cp:lastPrinted>
  <dcterms:created xsi:type="dcterms:W3CDTF">2021-06-17T12:25:53Z</dcterms:created>
  <dcterms:modified xsi:type="dcterms:W3CDTF">2022-06-22T05:40:18Z</dcterms:modified>
</cp:coreProperties>
</file>